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8_{A00E5DFF-73CB-426D-BCA3-60C07D298F2D}" xr6:coauthVersionLast="47" xr6:coauthVersionMax="47" xr10:uidLastSave="{00000000-0000-0000-0000-000000000000}"/>
  <bookViews>
    <workbookView xWindow="-120" yWindow="-120" windowWidth="20730" windowHeight="11040" xr2:uid="{CF142CEB-3590-4497-9BD0-D01FF2DA647E}"/>
  </bookViews>
  <sheets>
    <sheet name="2025 EG DIC24 ok" sheetId="1" r:id="rId1"/>
  </sheets>
  <definedNames>
    <definedName name="_xlnm.Print_Area" localSheetId="0">'2025 EG DIC24 ok'!$A$1:$O$223</definedName>
    <definedName name="_xlnm.Print_Titles" localSheetId="0">'2025 EG DIC24 ok'!$1:$10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40" i="1" s="1"/>
  <c r="C32" i="1"/>
  <c r="C33" i="1"/>
  <c r="C34" i="1"/>
  <c r="C35" i="1"/>
  <c r="C36" i="1"/>
  <c r="C37" i="1"/>
  <c r="C38" i="1"/>
  <c r="D40" i="1"/>
  <c r="E40" i="1"/>
  <c r="F40" i="1"/>
  <c r="G40" i="1"/>
  <c r="H40" i="1"/>
  <c r="I40" i="1"/>
  <c r="J40" i="1"/>
  <c r="K40" i="1"/>
  <c r="L40" i="1"/>
  <c r="M40" i="1"/>
  <c r="N40" i="1"/>
  <c r="O40" i="1"/>
  <c r="C42" i="1"/>
  <c r="C82" i="1" s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D82" i="1"/>
  <c r="D188" i="1" s="1"/>
  <c r="E82" i="1"/>
  <c r="E188" i="1" s="1"/>
  <c r="F82" i="1"/>
  <c r="F188" i="1" s="1"/>
  <c r="G82" i="1"/>
  <c r="G188" i="1" s="1"/>
  <c r="H82" i="1"/>
  <c r="I82" i="1"/>
  <c r="J82" i="1"/>
  <c r="K82" i="1"/>
  <c r="L82" i="1"/>
  <c r="L188" i="1" s="1"/>
  <c r="M82" i="1"/>
  <c r="M188" i="1" s="1"/>
  <c r="N82" i="1"/>
  <c r="N188" i="1" s="1"/>
  <c r="O82" i="1"/>
  <c r="O188" i="1" s="1"/>
  <c r="L83" i="1"/>
  <c r="M83" i="1" s="1"/>
  <c r="C84" i="1"/>
  <c r="C85" i="1"/>
  <c r="C86" i="1"/>
  <c r="C140" i="1" s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D140" i="1"/>
  <c r="E140" i="1"/>
  <c r="F140" i="1"/>
  <c r="G140" i="1"/>
  <c r="H140" i="1"/>
  <c r="H188" i="1" s="1"/>
  <c r="I140" i="1"/>
  <c r="I188" i="1" s="1"/>
  <c r="J140" i="1"/>
  <c r="K140" i="1"/>
  <c r="L140" i="1"/>
  <c r="M140" i="1"/>
  <c r="N140" i="1"/>
  <c r="O140" i="1"/>
  <c r="C142" i="1"/>
  <c r="C150" i="1" s="1"/>
  <c r="C143" i="1"/>
  <c r="C144" i="1"/>
  <c r="C145" i="1"/>
  <c r="O145" i="1"/>
  <c r="C146" i="1"/>
  <c r="C147" i="1"/>
  <c r="C148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C152" i="1"/>
  <c r="C168" i="1" s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C170" i="1"/>
  <c r="C178" i="1" s="1"/>
  <c r="C171" i="1"/>
  <c r="C172" i="1"/>
  <c r="C173" i="1"/>
  <c r="C174" i="1"/>
  <c r="C175" i="1"/>
  <c r="C176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C180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C184" i="1"/>
  <c r="C186" i="1" s="1"/>
  <c r="D186" i="1"/>
  <c r="E186" i="1"/>
  <c r="F186" i="1"/>
  <c r="G186" i="1"/>
  <c r="H186" i="1"/>
  <c r="I186" i="1"/>
  <c r="J186" i="1"/>
  <c r="K186" i="1"/>
  <c r="L186" i="1"/>
  <c r="M186" i="1"/>
  <c r="N186" i="1"/>
  <c r="O186" i="1"/>
  <c r="J188" i="1"/>
  <c r="K188" i="1"/>
  <c r="C188" i="1" l="1"/>
</calcChain>
</file>

<file path=xl/sharedStrings.xml><?xml version="1.0" encoding="utf-8"?>
<sst xmlns="http://schemas.openxmlformats.org/spreadsheetml/2006/main" count="337" uniqueCount="334">
  <si>
    <t>Total general</t>
  </si>
  <si>
    <t>Total capítulo 9000</t>
  </si>
  <si>
    <t>ADEFAS</t>
  </si>
  <si>
    <t>9.9.1.1</t>
  </si>
  <si>
    <t>Total capítulo 8000</t>
  </si>
  <si>
    <t>CONVENIOS DE REASIGNACIÓN</t>
  </si>
  <si>
    <t>8.5.1.1</t>
  </si>
  <si>
    <t>Total capítulo 6000</t>
  </si>
  <si>
    <t xml:space="preserve">         AMP. Y REHAB.D/LAS CONSTRUC.N/HABITAC.</t>
  </si>
  <si>
    <t xml:space="preserve">6.2.2.3          </t>
  </si>
  <si>
    <t xml:space="preserve">         CONSTRUCCIÓN NUEVA P/EDIFIC.N/HABIT.</t>
  </si>
  <si>
    <t xml:space="preserve">6.2.2.2          </t>
  </si>
  <si>
    <t>6.2.2.2</t>
  </si>
  <si>
    <t xml:space="preserve">         AMP.D/REHABILIT.D/OBR D/URBANIZACIÓN</t>
  </si>
  <si>
    <t xml:space="preserve">6.1.4.3          </t>
  </si>
  <si>
    <t xml:space="preserve">         CONST.OBRAS D/URBAN.P/LA DOT.D/SERV.</t>
  </si>
  <si>
    <t xml:space="preserve">6.1.4.2          </t>
  </si>
  <si>
    <t xml:space="preserve">         CONST.OBR ABAST.AGUA,PETR.GAS,ELECT.TEL</t>
  </si>
  <si>
    <t xml:space="preserve">6.1.3.2          </t>
  </si>
  <si>
    <t xml:space="preserve">         ESTUDIOS Y PROY.P/EDIFIC.HABITACIONAL</t>
  </si>
  <si>
    <t xml:space="preserve">6.1.1.1          </t>
  </si>
  <si>
    <t>Total capítulo 5000</t>
  </si>
  <si>
    <t xml:space="preserve">         LICENCIAS INFORMÁTICAS E INTELECTUALES</t>
  </si>
  <si>
    <t xml:space="preserve">5.9.7.1          </t>
  </si>
  <si>
    <t xml:space="preserve">         TERRENOS</t>
  </si>
  <si>
    <t xml:space="preserve">5.8.1.1          </t>
  </si>
  <si>
    <t>.</t>
  </si>
  <si>
    <t xml:space="preserve">         HERRAMIENTAS Y MÁQUINAS - HERRAMIENTA</t>
  </si>
  <si>
    <t xml:space="preserve">5.6.7.1          </t>
  </si>
  <si>
    <t xml:space="preserve">         EQPOS D/GENER.ELÉCT.APAR.Y ACCES.ELÉCT.</t>
  </si>
  <si>
    <t xml:space="preserve">5.6.6.1          </t>
  </si>
  <si>
    <t xml:space="preserve">         EQUIPO DE COMUN.Y TELECOMUNICACIÓN</t>
  </si>
  <si>
    <t xml:space="preserve">5.6.5.1          </t>
  </si>
  <si>
    <t xml:space="preserve">         MAQUINARIA Y EQUIPO AGROPECUARIO</t>
  </si>
  <si>
    <t xml:space="preserve">5.6.1.1          </t>
  </si>
  <si>
    <t xml:space="preserve">         EQUIPO DE DEFENSA Y SEGURIDAD</t>
  </si>
  <si>
    <t xml:space="preserve">5.5.1.1          </t>
  </si>
  <si>
    <t xml:space="preserve">         VEHÍCULOS Y EQUIPO TERRESTRE</t>
  </si>
  <si>
    <t xml:space="preserve">5.4.1.1          </t>
  </si>
  <si>
    <t xml:space="preserve">         EQUIPO MÉDICO Y DE LABORATORIO</t>
  </si>
  <si>
    <t xml:space="preserve">5.3.1.1          </t>
  </si>
  <si>
    <t xml:space="preserve">         CÁMARAS FOTOGRÁFICAS Y DE VIDEO</t>
  </si>
  <si>
    <t xml:space="preserve">5.2.3.1          </t>
  </si>
  <si>
    <t xml:space="preserve">         EQUIPOS Y APARATOS AUDIOVISUALES</t>
  </si>
  <si>
    <t xml:space="preserve">5.2.1.1          </t>
  </si>
  <si>
    <t xml:space="preserve">         EQUIPO DE CÓMP.Y D/TECN.D/LA INFORMACIÓN</t>
  </si>
  <si>
    <t xml:space="preserve">5.1.5.1          </t>
  </si>
  <si>
    <t xml:space="preserve">         BIENES ARTÍSTICOS, CULT.Y CIENTÍFICOS</t>
  </si>
  <si>
    <t xml:space="preserve">5.1.3.1          </t>
  </si>
  <si>
    <t xml:space="preserve">         MUEBLES EXCEPTO DE OFICINA Y ESTANTERÍA</t>
  </si>
  <si>
    <t xml:space="preserve">5.1.2.1          </t>
  </si>
  <si>
    <t xml:space="preserve">         MUEBLES DE OFICINA Y ESTANTERÍA</t>
  </si>
  <si>
    <t xml:space="preserve">5.1.1.1          </t>
  </si>
  <si>
    <t>Total capítulo 4000</t>
  </si>
  <si>
    <t xml:space="preserve">         AYUDAS SOCIALES A INSTITUCIONES SIN FINES DE LUCRO</t>
  </si>
  <si>
    <t xml:space="preserve">4.4.5.1          </t>
  </si>
  <si>
    <t xml:space="preserve">         AYUDAS SOCIALES A ACTIVIDADES CIENTÍFICAS O ACADÉMICAS</t>
  </si>
  <si>
    <t xml:space="preserve">4.4.4.1          </t>
  </si>
  <si>
    <t xml:space="preserve">         AYUDAS SOCIALES A INSTITUCIONES DE ENSEÑANZA</t>
  </si>
  <si>
    <t xml:space="preserve">4.4.3.1          </t>
  </si>
  <si>
    <t xml:space="preserve">         AYUDAS SOCIALES A PERSONAS</t>
  </si>
  <si>
    <t xml:space="preserve">4.4.1.1          </t>
  </si>
  <si>
    <t xml:space="preserve">         OTROS SUBSIDIOS</t>
  </si>
  <si>
    <t xml:space="preserve">4.3.9.1          </t>
  </si>
  <si>
    <t xml:space="preserve">         SUBSIDIOS A LA PRESTACIÓN DE SERVICIOS PÚBLICOS</t>
  </si>
  <si>
    <t xml:space="preserve">4.3.4.1          </t>
  </si>
  <si>
    <t xml:space="preserve">         SUBSIDIOS A LA PRODUCCIÓN</t>
  </si>
  <si>
    <t xml:space="preserve">4.3.1.1          </t>
  </si>
  <si>
    <t>Total capítulo 3000</t>
  </si>
  <si>
    <t xml:space="preserve">         IMPUESTO SOBRE NÓMINAS Y OTROS QUE SE DERIVEN DE UNA RELACIÓN LABORAL</t>
  </si>
  <si>
    <t xml:space="preserve">3.9.8.1          </t>
  </si>
  <si>
    <t xml:space="preserve">         OTROS GASTOS POR RESPONSABILIDADES</t>
  </si>
  <si>
    <t xml:space="preserve">3.9.6.1          </t>
  </si>
  <si>
    <t xml:space="preserve">         PENAS, MULTAS, ACCESORIOS Y ACTUALIZACIONES</t>
  </si>
  <si>
    <t xml:space="preserve">3.9.5.1          </t>
  </si>
  <si>
    <t xml:space="preserve">         SENTENCIAS Y RESOLUCIONES POR AUTORIDAD COMPETENTE</t>
  </si>
  <si>
    <t xml:space="preserve">3.9.4.1          </t>
  </si>
  <si>
    <t xml:space="preserve">         IMPUESTOS Y DERECHOS</t>
  </si>
  <si>
    <t xml:space="preserve">3.9.2.1          </t>
  </si>
  <si>
    <t xml:space="preserve">         GASTOS DE REPRESENTACIÓN</t>
  </si>
  <si>
    <t xml:space="preserve">3.8.5.1          </t>
  </si>
  <si>
    <t xml:space="preserve">         EXPOSICIONES</t>
  </si>
  <si>
    <t xml:space="preserve">3.8.4.1          </t>
  </si>
  <si>
    <t xml:space="preserve">         GASTOS DE ORDEN SOCIAL Y CULTURAL</t>
  </si>
  <si>
    <t xml:space="preserve">3.8.2.1          </t>
  </si>
  <si>
    <t xml:space="preserve">         GASTOS DE CEREMONIAL</t>
  </si>
  <si>
    <t xml:space="preserve">3.8.1.1          </t>
  </si>
  <si>
    <t xml:space="preserve">         SERVICIOS INTEGRALES DE TRASLADO Y VIÁTICOS</t>
  </si>
  <si>
    <t xml:space="preserve">3.7.8.1          </t>
  </si>
  <si>
    <t xml:space="preserve">         VIÁTICOS EN EL PAÍS</t>
  </si>
  <si>
    <t xml:space="preserve">3.7.5.1          </t>
  </si>
  <si>
    <t xml:space="preserve">         AUTOTRANSPORTE</t>
  </si>
  <si>
    <t xml:space="preserve">3.7.4.1          </t>
  </si>
  <si>
    <t xml:space="preserve">         PASAJES TERRESTRES</t>
  </si>
  <si>
    <t xml:space="preserve">3.7.2.1          </t>
  </si>
  <si>
    <t xml:space="preserve">         OTROS SERVICIOS DE INFORMACIÓN</t>
  </si>
  <si>
    <t xml:space="preserve">3.6.9.1          </t>
  </si>
  <si>
    <t xml:space="preserve">         SERVICIO DE CREACIÓN Y DIFUSIÓN DE CONTENIDO EXCLUSIVAMENTE A TRAVÉS DE INTERNET</t>
  </si>
  <si>
    <t xml:space="preserve">3.6.6.1          </t>
  </si>
  <si>
    <t xml:space="preserve">         SERVICIOS DE LA INDUSTRIA FÍLMICA, DEL SONIDO Y DEL VIDEO</t>
  </si>
  <si>
    <t xml:space="preserve">3.6.5.1          </t>
  </si>
  <si>
    <t xml:space="preserve">         SERVICIOS DE REVELADO DE FOTOGRAFÍAS</t>
  </si>
  <si>
    <t xml:space="preserve">3.6.4.1          </t>
  </si>
  <si>
    <t xml:space="preserve">         SERVICIOS DE CREATIVIDAD, PREPRODUCCIÓN Y PRODUCCIÓN DE PUBLICIDAD, EXCEPTO INTERNET</t>
  </si>
  <si>
    <t xml:space="preserve">3.6.3.1          </t>
  </si>
  <si>
    <t xml:space="preserve">         DIFUSIÓN POR RADIO, TELEVISIÓN Y OTROS MEDIOS DE MENSAJES SOBRE PROGRAM. Y ACTIVID. GUBERNAMENTALES</t>
  </si>
  <si>
    <t xml:space="preserve">3.6.1.1          </t>
  </si>
  <si>
    <t xml:space="preserve">         SERVICIOS DE JARDINERÍA Y FUMIGACIÓN</t>
  </si>
  <si>
    <t xml:space="preserve">3.5.9.1          </t>
  </si>
  <si>
    <t xml:space="preserve">         SERVICIOS DE LIMPIEZA Y MANEJO DE DESECHOS</t>
  </si>
  <si>
    <t xml:space="preserve">3.5.8.1          </t>
  </si>
  <si>
    <t xml:space="preserve">         INSTALACIÓN, REPARACIÓN Y MANTENIMIENTO DE MAQUINARIA, OTROS EQUIPOS Y HERRAMIENTA</t>
  </si>
  <si>
    <t xml:space="preserve">3.5.7.1          </t>
  </si>
  <si>
    <t xml:space="preserve">         REPARACIÓN Y MANTENIMIENTO DE EQUIPO DE DEFENSA Y SEGURIDAD</t>
  </si>
  <si>
    <t xml:space="preserve">3.5.6.1          </t>
  </si>
  <si>
    <t xml:space="preserve">         REPARACIÓN Y MANTENIMIENTO DE EQUIPO DE TRANSPORTE</t>
  </si>
  <si>
    <t xml:space="preserve">3.5.5.1          </t>
  </si>
  <si>
    <t xml:space="preserve">         INSTALACIÓN, REPARACIÓN Y MANTENIMIENTO DE EQUIPO E INSTRUMENTAL MÉDICO Y DE LABORATORIO</t>
  </si>
  <si>
    <t xml:space="preserve">3.5.4.1          </t>
  </si>
  <si>
    <t xml:space="preserve">         INSTALACIÓN, REPARACIÓN Y MANTENIMIENTO DE EQUIPO DE CÓMPUTO Y TECNOLOGÍAS DE LA INFORMACIÓN</t>
  </si>
  <si>
    <t xml:space="preserve">3.5.3.1          </t>
  </si>
  <si>
    <t xml:space="preserve">         INSTALACIÓN, REPARACIÓN Y MANTENIMIENTO DE MOBILIARIO Y EQUIPO DE ADMÓN., EDUCACIONAL Y RECREATIVO</t>
  </si>
  <si>
    <t xml:space="preserve">3.5.2.1          </t>
  </si>
  <si>
    <t xml:space="preserve">         CONSERVACIÓN Y MANTENIMIENTO MENOR DE INMUEBLES</t>
  </si>
  <si>
    <t xml:space="preserve">3.5.1.1          </t>
  </si>
  <si>
    <t xml:space="preserve">         FLETES Y MANIOBRAS</t>
  </si>
  <si>
    <t xml:space="preserve">3.4.7.1          </t>
  </si>
  <si>
    <t xml:space="preserve">         SEGUROS DE BIENES PATRIMONIALES</t>
  </si>
  <si>
    <t xml:space="preserve">3.4.5.1          </t>
  </si>
  <si>
    <t xml:space="preserve">         SEGUROS DE RESPONSABILIDAD PATRIMONIAL Y FIANZAS</t>
  </si>
  <si>
    <t xml:space="preserve">3.4.4.1          </t>
  </si>
  <si>
    <t xml:space="preserve">         SERVICIOS FINANCIEROS Y BANCARIOS</t>
  </si>
  <si>
    <t xml:space="preserve">3.4.1.1          </t>
  </si>
  <si>
    <t xml:space="preserve">         SERVICIOS PROFESIONALES, CIENTÍFICOS Y TÉCNICOS INTEGRALES</t>
  </si>
  <si>
    <t xml:space="preserve">3.3.9.1          </t>
  </si>
  <si>
    <t xml:space="preserve">         SERVICIOS DE VIGILANCIA</t>
  </si>
  <si>
    <t xml:space="preserve">3.3.8.1          </t>
  </si>
  <si>
    <t xml:space="preserve">         SERVICIOS DE PROTECCIÓN Y SEGURIDAD</t>
  </si>
  <si>
    <t xml:space="preserve">3.3.7.1          </t>
  </si>
  <si>
    <t xml:space="preserve">         SERVICIOS DE APOYO ADMINISTRATIVO, TRADUCCIÓN, FOTOCOPIADO E IMPRESIÓN</t>
  </si>
  <si>
    <t xml:space="preserve">3.3.6.1          </t>
  </si>
  <si>
    <t xml:space="preserve">         SERVICIOS DE INVESTIGACIÓN CIENTÍFICA Y DESARROLLO</t>
  </si>
  <si>
    <t xml:space="preserve">3.3.5.1          </t>
  </si>
  <si>
    <t xml:space="preserve">         SERVICIOS DE CAPACITACIÓN</t>
  </si>
  <si>
    <t xml:space="preserve">3.3.4.1          </t>
  </si>
  <si>
    <t xml:space="preserve">         SERVICIOS DE CONSULTORÍA ADMINISTRATIVA, PROCESOS, TÉCNICA Y EN TECNOLOGÍAS DE LA INFORMACIÓN</t>
  </si>
  <si>
    <t xml:space="preserve">3.3.3.1          </t>
  </si>
  <si>
    <t xml:space="preserve">         SERVICIOS DE DISEÑO, ARQUITECTURA, INGENIERÍA Y ACTIVIDADES RELACIONADAS</t>
  </si>
  <si>
    <t xml:space="preserve">3.3.2.1          </t>
  </si>
  <si>
    <t xml:space="preserve">         SERVICIOS LEGALES, DE CONTABILIDAD, AUDITORÍA Y RELACIONADOS</t>
  </si>
  <si>
    <t xml:space="preserve">3.3.1.1          </t>
  </si>
  <si>
    <t xml:space="preserve">         OTROS ARRENDAMIENTOS</t>
  </si>
  <si>
    <t xml:space="preserve">3.2.9.1          </t>
  </si>
  <si>
    <t xml:space="preserve">         ARRENDAMIENTO DE ACTIVOS INTANGIBLES</t>
  </si>
  <si>
    <t xml:space="preserve">3.2.7.1          </t>
  </si>
  <si>
    <t xml:space="preserve">         ARRENDAMIENTO DE MAQUINARIA, OTROS EQUIPOS Y HERRAMIENTAS</t>
  </si>
  <si>
    <t xml:space="preserve">3.2.6.1          </t>
  </si>
  <si>
    <t xml:space="preserve">         ARRENDAMIENTO DE MOBILIARIO Y EQUIPO DE ADMINISTRACIÓN, EDUCACIONAL Y RECREATIVO</t>
  </si>
  <si>
    <t xml:space="preserve">3.2.3.1          </t>
  </si>
  <si>
    <t xml:space="preserve">         ARRENDAMIENTO DE EDIFICIOS</t>
  </si>
  <si>
    <t xml:space="preserve">3.2.2.1          </t>
  </si>
  <si>
    <t xml:space="preserve">         SERVICIOS INTEGRALES Y OTROS SERVICIOS</t>
  </si>
  <si>
    <t xml:space="preserve">3.1.9.1          </t>
  </si>
  <si>
    <t xml:space="preserve">         SERVICIOS POSTALES Y TELEGRÁFICOS</t>
  </si>
  <si>
    <t xml:space="preserve">3.1.8.1          </t>
  </si>
  <si>
    <t xml:space="preserve">         SERVICIOS DE ACCESO DE INTERNET, REDES Y PROCESAMIENTO DE INFORMACIÓN</t>
  </si>
  <si>
    <t xml:space="preserve">3.1.7.1          </t>
  </si>
  <si>
    <t xml:space="preserve">         SERVICIOS DE TELECOMUNICACIONES Y SATÉLITES</t>
  </si>
  <si>
    <t xml:space="preserve">3.1.6.1          </t>
  </si>
  <si>
    <t xml:space="preserve">         TELEFONÍA CELULAR</t>
  </si>
  <si>
    <t xml:space="preserve">3.1.5.1          </t>
  </si>
  <si>
    <t xml:space="preserve">         TELEFONÍA TRADICIONAL</t>
  </si>
  <si>
    <t xml:space="preserve">3.1.4.1          </t>
  </si>
  <si>
    <t xml:space="preserve">         AGUA</t>
  </si>
  <si>
    <t xml:space="preserve">3.1.3.1          </t>
  </si>
  <si>
    <t xml:space="preserve">         GAS</t>
  </si>
  <si>
    <t xml:space="preserve">3.1.2.1          </t>
  </si>
  <si>
    <t xml:space="preserve">         ENERGÍA ELÉCTRICA</t>
  </si>
  <si>
    <t xml:space="preserve">3.1.1.1          </t>
  </si>
  <si>
    <t>Total capítulo 2000</t>
  </si>
  <si>
    <t xml:space="preserve">         REFACCIONES Y ACC. MEN.D/MAQ.Y OTROS EQ.</t>
  </si>
  <si>
    <t xml:space="preserve">2.9.8.1          </t>
  </si>
  <si>
    <t xml:space="preserve">         REFACCIONES Y ACC.MEN.EQPO DEF.Y SEG.</t>
  </si>
  <si>
    <t xml:space="preserve">2.9.7.1          </t>
  </si>
  <si>
    <t xml:space="preserve">         REFACCIONES Y ACCES.MEN.D/EQPO D/TRANSP.</t>
  </si>
  <si>
    <t xml:space="preserve">2.9.6.1          </t>
  </si>
  <si>
    <t xml:space="preserve">         REF.Y ACC.MEN.D/EQPO E INST.MÉD.Y D/LAB.</t>
  </si>
  <si>
    <t xml:space="preserve">2.9.5.1          </t>
  </si>
  <si>
    <t xml:space="preserve">         REF.Y ACC.MEN.EQPO D/CÓMP.Y TEC. D/INF.</t>
  </si>
  <si>
    <t xml:space="preserve">2.9.4.1          </t>
  </si>
  <si>
    <t xml:space="preserve">         REFACCIONES Y ACCES. MEN. D/EDIFICIOS</t>
  </si>
  <si>
    <t xml:space="preserve">2.9.2.1          </t>
  </si>
  <si>
    <t xml:space="preserve">         HERRAMIENTAS MENORES</t>
  </si>
  <si>
    <t xml:space="preserve">2.9.1.1          </t>
  </si>
  <si>
    <t xml:space="preserve">         MATERIALES DE SEGURIDAD PÚBLICA</t>
  </si>
  <si>
    <t xml:space="preserve">2.8.2.1          </t>
  </si>
  <si>
    <t xml:space="preserve">         BLANC.Y OTROS PROD.TEXT.EXC.PREND.D/VES.</t>
  </si>
  <si>
    <t xml:space="preserve">2.7.5.1          </t>
  </si>
  <si>
    <t xml:space="preserve">         PRODUCTOS TEXTILES</t>
  </si>
  <si>
    <t xml:space="preserve">2.7.4.1          </t>
  </si>
  <si>
    <t xml:space="preserve">         ARTÍCULOS DEPORTIVOS</t>
  </si>
  <si>
    <t xml:space="preserve">2.7.3.1          </t>
  </si>
  <si>
    <t xml:space="preserve">         PRENDAS DE SEG. Y PROT. PERSONAL</t>
  </si>
  <si>
    <t xml:space="preserve">2.7.2.1          </t>
  </si>
  <si>
    <t xml:space="preserve">         VESTUARIO Y UNIFORMES</t>
  </si>
  <si>
    <t xml:space="preserve">2.7.1.1          </t>
  </si>
  <si>
    <t xml:space="preserve">         COMBUSTIBLES, LUBRICANTES Y ADITIVOS</t>
  </si>
  <si>
    <t xml:space="preserve">2.6.1.1          </t>
  </si>
  <si>
    <t xml:space="preserve">         OTROS PRODUCTOS QUÍMICOS</t>
  </si>
  <si>
    <t xml:space="preserve">2.5.9.1          </t>
  </si>
  <si>
    <t xml:space="preserve">         FIBRAS SINT.HULES, PLÁST.Y DERIVADOS</t>
  </si>
  <si>
    <t xml:space="preserve">2.5.6.1          </t>
  </si>
  <si>
    <t xml:space="preserve">         MATERIALES, ACCES.Y SUMIN.D/LABORATORIO</t>
  </si>
  <si>
    <t xml:space="preserve">2.5.5.1          </t>
  </si>
  <si>
    <t xml:space="preserve">         MATERIALES, ACCES.Y SUMIN.MÉDICOS</t>
  </si>
  <si>
    <t xml:space="preserve">2.5.4.1          </t>
  </si>
  <si>
    <t xml:space="preserve">         MEDICINAS Y PRODUCTOS FARMACÉUTICOS</t>
  </si>
  <si>
    <t xml:space="preserve">2.5.3.1          </t>
  </si>
  <si>
    <t xml:space="preserve">         OTROS MATERIALES Y ART.D/CONST.Y REPAR.</t>
  </si>
  <si>
    <t xml:space="preserve">2.4.9.1          </t>
  </si>
  <si>
    <t xml:space="preserve">         MATERIALES COMPLEMENTARIOS</t>
  </si>
  <si>
    <t xml:space="preserve">2.4.8.1          </t>
  </si>
  <si>
    <t xml:space="preserve">         ARTÍCULOS METÁLICOS PARA LA CONSTRUCCIÓN</t>
  </si>
  <si>
    <t xml:space="preserve">2.4.7.1          </t>
  </si>
  <si>
    <t xml:space="preserve">         MATERIAL ELÉCTRICO Y ELECTRÓNICO</t>
  </si>
  <si>
    <t xml:space="preserve">2.4.6.1          </t>
  </si>
  <si>
    <t xml:space="preserve">         MADERA Y PRODUCTOS DE MADERA</t>
  </si>
  <si>
    <t xml:space="preserve">2.4.4.1          </t>
  </si>
  <si>
    <t xml:space="preserve">         CAL, YESO Y PRODUCTOS DE YESO</t>
  </si>
  <si>
    <t xml:space="preserve">2.4.3.1          </t>
  </si>
  <si>
    <t xml:space="preserve">         CEMENTO Y PRODUCTOS DE CONCRETO</t>
  </si>
  <si>
    <t xml:space="preserve">2.4.2.1          </t>
  </si>
  <si>
    <t xml:space="preserve">         PRODUCTOS MINERALES NO METÁLICOS</t>
  </si>
  <si>
    <t xml:space="preserve">2.4.1.1          </t>
  </si>
  <si>
    <t xml:space="preserve">         PROD.D/CUERO,PIEL.PLÁST.HULE ADQ.C/M.P.</t>
  </si>
  <si>
    <t xml:space="preserve">2.3.7.1          </t>
  </si>
  <si>
    <t xml:space="preserve">         COMB.LUB.ADIT.CARB.Y DERIV.ADQ.C/M.P.</t>
  </si>
  <si>
    <t xml:space="preserve">2.3.4.1          </t>
  </si>
  <si>
    <t xml:space="preserve">         PROD.ALIMENT.AGROP.Y FOREST.ADQ. C/M.P.</t>
  </si>
  <si>
    <t xml:space="preserve">2.3.1.1          </t>
  </si>
  <si>
    <t xml:space="preserve">         UTENSILIOS P/EL SERVICIO. D/ALIMENT.</t>
  </si>
  <si>
    <t xml:space="preserve">2.2.3.1          </t>
  </si>
  <si>
    <t>28/000</t>
  </si>
  <si>
    <t xml:space="preserve">         PRODUCTOS ALIMENTICIOS PARA PERSONAS</t>
  </si>
  <si>
    <t xml:space="preserve">2.2.1.1          </t>
  </si>
  <si>
    <t xml:space="preserve">         MAT. P/EL REG. E INDENT. BIENES Y PERS.</t>
  </si>
  <si>
    <t xml:space="preserve">2.1.8.1          </t>
  </si>
  <si>
    <t xml:space="preserve">         MATERIALES Y ÚTILES DE ENSEÑANZA</t>
  </si>
  <si>
    <t xml:space="preserve">2.1.7.1          </t>
  </si>
  <si>
    <t xml:space="preserve">         MATERIAL DE LIMPIEZA</t>
  </si>
  <si>
    <t xml:space="preserve">2.1.6.1          </t>
  </si>
  <si>
    <t xml:space="preserve">         MATERIAL IMPRESO E INFORMACIÓN DIGITAL</t>
  </si>
  <si>
    <t xml:space="preserve">2.1.5.1          </t>
  </si>
  <si>
    <t xml:space="preserve">         MAT.UTIL.Y EQPOS MEN.TECN.D/L INF.Y COM.</t>
  </si>
  <si>
    <t xml:space="preserve">2.1.4.1          </t>
  </si>
  <si>
    <t xml:space="preserve">         MATERIALES Y UTILES D/IMPRES. Y REPROD.</t>
  </si>
  <si>
    <t xml:space="preserve">2.1.2.1          </t>
  </si>
  <si>
    <t xml:space="preserve">         MATERIALES, UTIL.Y EQPOS MEN. D/OFICINA</t>
  </si>
  <si>
    <t xml:space="preserve">2.1.1.1          </t>
  </si>
  <si>
    <t>Total capítulo 1000</t>
  </si>
  <si>
    <t xml:space="preserve">         ESTÍMULOS POR AÑOS DE SERVICIO</t>
  </si>
  <si>
    <t xml:space="preserve">1.7.1.1          </t>
  </si>
  <si>
    <t xml:space="preserve">         BONO ANUAL A TRABAJADORES</t>
  </si>
  <si>
    <t xml:space="preserve">1.5.9.L          </t>
  </si>
  <si>
    <t xml:space="preserve">         CUOTAS DESPENSA A TRABAJADORES</t>
  </si>
  <si>
    <t xml:space="preserve">1.5.9.3          </t>
  </si>
  <si>
    <t xml:space="preserve">         SERVICIO MÉDICO A TRABAJADORES</t>
  </si>
  <si>
    <t xml:space="preserve">1.5.4.M          </t>
  </si>
  <si>
    <t xml:space="preserve">         SERVICIO MEDICO A FUNCIONARIOS</t>
  </si>
  <si>
    <t xml:space="preserve">1.5.4.K          </t>
  </si>
  <si>
    <t xml:space="preserve">         DÍAS ECONÓMICOS A TRABAJADORES</t>
  </si>
  <si>
    <t xml:space="preserve">1.5.4.6          </t>
  </si>
  <si>
    <t xml:space="preserve">         DÍAS ECONÓMICOS AL PERSONAL</t>
  </si>
  <si>
    <t xml:space="preserve">1.5.4.5          </t>
  </si>
  <si>
    <t xml:space="preserve">         OTRAS PRESTACIONES</t>
  </si>
  <si>
    <t xml:space="preserve">1.5.4.3          </t>
  </si>
  <si>
    <t xml:space="preserve">         AYUDA PARA PASAJES</t>
  </si>
  <si>
    <t xml:space="preserve">1.5.4.1          </t>
  </si>
  <si>
    <t xml:space="preserve">         INDEMNIZACIÓN Y LIQUIDACIÓN AL PERSONAL</t>
  </si>
  <si>
    <t xml:space="preserve">1.5.2.2          </t>
  </si>
  <si>
    <t xml:space="preserve">         INDEMNIZACIÓN Y LIQUIDACIÓN A FUNCIONARIOS</t>
  </si>
  <si>
    <t xml:space="preserve">1.5.2.1          </t>
  </si>
  <si>
    <t xml:space="preserve">         CUOTAS SEGURO DE VIDA AL PERSONAL</t>
  </si>
  <si>
    <t xml:space="preserve">1.4.4.2          </t>
  </si>
  <si>
    <t xml:space="preserve">         COMPENSACIONES A TRABAJADORES</t>
  </si>
  <si>
    <t xml:space="preserve">1.3.4.3          </t>
  </si>
  <si>
    <t xml:space="preserve">         COMPENSACIONES AL PERSONAL</t>
  </si>
  <si>
    <t xml:space="preserve">1.3.4.2          </t>
  </si>
  <si>
    <t xml:space="preserve">         GRATIFICACIÓN FIN DE AÑO A TRABAJADORES</t>
  </si>
  <si>
    <t xml:space="preserve">1.3.2.8          </t>
  </si>
  <si>
    <t xml:space="preserve">         GRATIFICACIÓN DE FIN DE AÑO AL PERSONAL</t>
  </si>
  <si>
    <t xml:space="preserve">1.3.2.7          </t>
  </si>
  <si>
    <t xml:space="preserve">         GRATIFICACIÓN DE FIN DE AÑO FUNCIONARIOS</t>
  </si>
  <si>
    <t xml:space="preserve">1.3.2.6          </t>
  </si>
  <si>
    <t xml:space="preserve">         PRIMA VACACIONAL A TRABAJADORES</t>
  </si>
  <si>
    <t xml:space="preserve">1.3.2.3          </t>
  </si>
  <si>
    <t xml:space="preserve">         PRIMA VACACIONAL AL PERSONAL</t>
  </si>
  <si>
    <t xml:space="preserve">1.3.2.2          </t>
  </si>
  <si>
    <t xml:space="preserve">         PRIMA VACACIONAL A FUNCIONARIOS</t>
  </si>
  <si>
    <t xml:space="preserve">1.3.2.1          </t>
  </si>
  <si>
    <t xml:space="preserve">         PRIMA QUINQUENAL A TRABAJADORES</t>
  </si>
  <si>
    <t xml:space="preserve">1.3.1.2          </t>
  </si>
  <si>
    <t xml:space="preserve">         PRIMA QUINQUENAL AL PERSONAL</t>
  </si>
  <si>
    <t xml:space="preserve">1.3.1.1          </t>
  </si>
  <si>
    <t xml:space="preserve">         SUELDOS BASE AL PERSONAL EVENTUAL</t>
  </si>
  <si>
    <t xml:space="preserve">1.2.2.1          </t>
  </si>
  <si>
    <t xml:space="preserve">         SUELDOS A TRABAJADORES</t>
  </si>
  <si>
    <t xml:space="preserve">1.1.3.3          </t>
  </si>
  <si>
    <t xml:space="preserve">         SUELDOS AL PERSONAL</t>
  </si>
  <si>
    <t xml:space="preserve">1.1.3.2          </t>
  </si>
  <si>
    <t xml:space="preserve">         SUELDOS A FUNCIONARIOS</t>
  </si>
  <si>
    <t xml:space="preserve">1.1.3.1          </t>
  </si>
  <si>
    <t xml:space="preserve">         DIETAS</t>
  </si>
  <si>
    <t xml:space="preserve">1.1.1.1          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</si>
  <si>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</si>
  <si>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</si>
  <si>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</si>
  <si>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</si>
  <si>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</si>
  <si>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</si>
  <si>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</si>
  <si>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</si>
  <si>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</si>
  <si>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</si>
  <si>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</si>
  <si>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</si>
  <si>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Propuesta de Presupuesto 2025</t>
  </si>
  <si>
    <t>Descripción</t>
  </si>
  <si>
    <t>Partida</t>
  </si>
  <si>
    <t>IXTACUIXTLA DE MARIANO MATAMOROS, TLAX.</t>
  </si>
  <si>
    <t>Municipio:</t>
  </si>
  <si>
    <t>PRESUPUESTO CALENDARIZADO POR PARTIDA</t>
  </si>
  <si>
    <t>PRESUPUESTO DE EGRESOS 2025</t>
  </si>
  <si>
    <t>MUNICIPIO DE IXTACUIXTLA DE MARIANO MATAMOROS, TLAX.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</si>
</sst>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00"/>
    <numFmt numFmtId="166" formatCode="0.0000000000"/>
    <numFmt numFmtId="167" formatCode="0.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1" fillId="2" borderId="0" xfId="3" applyFill="1"/>
    <xf numFmtId="164" fontId="1" fillId="2" borderId="0" xfId="1" applyFont="1" applyFill="1"/>
    <xf numFmtId="0" fontId="1" fillId="2" borderId="0" xfId="3" applyFill="1" applyAlignment="1">
      <alignment horizontal="center"/>
    </xf>
    <xf numFmtId="0" fontId="1" fillId="2" borderId="0" xfId="3" applyFill="1" applyAlignment="1">
      <alignment vertical="center"/>
    </xf>
    <xf numFmtId="164" fontId="2" fillId="2" borderId="0" xfId="1" applyFont="1" applyFill="1" applyAlignment="1">
      <alignment horizontal="center" vertical="center"/>
    </xf>
    <xf numFmtId="164" fontId="1" fillId="2" borderId="0" xfId="1" applyFont="1" applyFill="1" applyAlignment="1">
      <alignment vertical="center"/>
    </xf>
    <xf numFmtId="0" fontId="2" fillId="2" borderId="0" xfId="3" applyFont="1" applyFill="1" applyAlignment="1">
      <alignment vertical="center"/>
    </xf>
    <xf numFmtId="164" fontId="2" fillId="2" borderId="0" xfId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164" fontId="1" fillId="2" borderId="0" xfId="1" applyFont="1" applyFill="1" applyAlignment="1">
      <alignment horizontal="right" vertical="center"/>
    </xf>
    <xf numFmtId="0" fontId="1" fillId="2" borderId="0" xfId="3" applyFill="1" applyAlignment="1">
      <alignment horizontal="center" vertical="center" wrapText="1"/>
    </xf>
    <xf numFmtId="165" fontId="1" fillId="2" borderId="0" xfId="3" applyNumberFormat="1" applyFill="1" applyAlignment="1">
      <alignment horizontal="center" vertical="center"/>
    </xf>
    <xf numFmtId="164" fontId="2" fillId="2" borderId="0" xfId="1" applyFont="1" applyFill="1" applyAlignment="1">
      <alignment horizontal="right" vertical="center"/>
    </xf>
    <xf numFmtId="10" fontId="1" fillId="2" borderId="0" xfId="2" applyNumberFormat="1" applyFont="1" applyFill="1" applyAlignment="1">
      <alignment horizontal="right" vertical="center"/>
    </xf>
    <xf numFmtId="164" fontId="2" fillId="2" borderId="1" xfId="1" applyFont="1" applyFill="1" applyBorder="1" applyAlignment="1">
      <alignment horizontal="right" vertical="center"/>
    </xf>
    <xf numFmtId="0" fontId="2" fillId="2" borderId="1" xfId="3" applyFont="1" applyFill="1" applyBorder="1" applyAlignment="1">
      <alignment horizontal="center"/>
    </xf>
    <xf numFmtId="165" fontId="1" fillId="2" borderId="1" xfId="3" applyNumberFormat="1" applyFill="1" applyBorder="1" applyAlignment="1">
      <alignment horizontal="center" vertical="center"/>
    </xf>
    <xf numFmtId="0" fontId="2" fillId="2" borderId="0" xfId="3" applyFont="1" applyFill="1"/>
    <xf numFmtId="0" fontId="2" fillId="2" borderId="0" xfId="3" applyFont="1" applyFill="1" applyAlignment="1">
      <alignment horizontal="center"/>
    </xf>
    <xf numFmtId="165" fontId="2" fillId="2" borderId="0" xfId="3" applyNumberFormat="1" applyFont="1" applyFill="1" applyAlignment="1">
      <alignment horizontal="center" vertical="center"/>
    </xf>
    <xf numFmtId="165" fontId="2" fillId="2" borderId="1" xfId="3" applyNumberFormat="1" applyFont="1" applyFill="1" applyBorder="1" applyAlignment="1">
      <alignment horizontal="center" vertical="center"/>
    </xf>
    <xf numFmtId="166" fontId="1" fillId="2" borderId="0" xfId="3" applyNumberFormat="1" applyFill="1" applyAlignment="1">
      <alignment horizontal="center" vertical="center" wrapText="1"/>
    </xf>
    <xf numFmtId="164" fontId="3" fillId="2" borderId="1" xfId="1" applyFont="1" applyFill="1" applyBorder="1" applyAlignment="1">
      <alignment horizontal="right" vertical="center"/>
    </xf>
    <xf numFmtId="167" fontId="3" fillId="2" borderId="1" xfId="3" applyNumberFormat="1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>
      <alignment horizontal="left" vertical="center"/>
    </xf>
    <xf numFmtId="165" fontId="2" fillId="2" borderId="0" xfId="3" applyNumberFormat="1" applyFont="1" applyFill="1" applyAlignment="1">
      <alignment horizontal="left" vertical="center"/>
    </xf>
    <xf numFmtId="165" fontId="2" fillId="2" borderId="1" xfId="3" applyNumberFormat="1" applyFont="1" applyFill="1" applyBorder="1" applyAlignment="1">
      <alignment horizontal="left" vertical="center"/>
    </xf>
    <xf numFmtId="165" fontId="1" fillId="2" borderId="0" xfId="3" applyNumberFormat="1" applyFill="1" applyAlignment="1">
      <alignment horizontal="left" vertical="center"/>
    </xf>
    <xf numFmtId="164" fontId="1" fillId="2" borderId="1" xfId="1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>
      <alignment horizontal="center" vertical="center"/>
    </xf>
    <xf numFmtId="0" fontId="3" fillId="2" borderId="0" xfId="3" applyFont="1" applyFill="1"/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/>
    <xf numFmtId="0" fontId="3" fillId="0" borderId="1" xfId="3" applyFont="1" applyBorder="1"/>
    <xf numFmtId="0" fontId="3" fillId="2" borderId="1" xfId="3" applyFont="1" applyFill="1" applyBorder="1" applyAlignment="1">
      <alignment horizontal="left" vertical="top" wrapText="1"/>
    </xf>
    <xf numFmtId="4" fontId="1" fillId="2" borderId="0" xfId="3" applyNumberFormat="1" applyFill="1"/>
    <xf numFmtId="0" fontId="1" fillId="2" borderId="0" xfId="3" applyFill="1" applyAlignment="1">
      <alignment horizontal="left" vertical="center" wrapText="1"/>
    </xf>
    <xf numFmtId="0" fontId="2" fillId="2" borderId="0" xfId="3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1" fillId="2" borderId="6" xfId="1" applyFont="1" applyFill="1" applyBorder="1" applyAlignment="1">
      <alignment horizontal="left" vertical="center"/>
    </xf>
    <xf numFmtId="164" fontId="1" fillId="2" borderId="7" xfId="1" applyFont="1" applyFill="1" applyBorder="1" applyAlignment="1">
      <alignment horizontal="left" vertical="center"/>
    </xf>
    <xf numFmtId="164" fontId="2" fillId="2" borderId="7" xfId="1" applyFont="1" applyFill="1" applyBorder="1" applyAlignment="1">
      <alignment horizontal="left" vertical="center"/>
    </xf>
    <xf numFmtId="0" fontId="2" fillId="2" borderId="8" xfId="3" applyFont="1" applyFill="1" applyBorder="1" applyAlignment="1">
      <alignment horizontal="left" vertical="center"/>
    </xf>
    <xf numFmtId="0" fontId="2" fillId="2" borderId="8" xfId="3" applyFont="1" applyFill="1" applyBorder="1" applyAlignment="1">
      <alignment vertical="center"/>
    </xf>
    <xf numFmtId="164" fontId="1" fillId="2" borderId="9" xfId="1" applyFont="1" applyFill="1" applyBorder="1"/>
    <xf numFmtId="164" fontId="1" fillId="2" borderId="10" xfId="1" applyFont="1" applyFill="1" applyBorder="1"/>
    <xf numFmtId="0" fontId="1" fillId="2" borderId="10" xfId="3" applyFill="1" applyBorder="1" applyAlignment="1">
      <alignment horizontal="center"/>
    </xf>
    <xf numFmtId="0" fontId="1" fillId="2" borderId="3" xfId="3" applyFill="1" applyBorder="1"/>
    <xf numFmtId="164" fontId="1" fillId="2" borderId="11" xfId="1" applyFont="1" applyFill="1" applyBorder="1"/>
    <xf numFmtId="164" fontId="1" fillId="2" borderId="0" xfId="1" applyFont="1" applyFill="1" applyAlignment="1">
      <alignment horizontal="center" wrapText="1"/>
    </xf>
    <xf numFmtId="0" fontId="2" fillId="2" borderId="0" xfId="3" applyFont="1" applyFill="1" applyAlignment="1">
      <alignment horizontal="left"/>
    </xf>
    <xf numFmtId="0" fontId="1" fillId="2" borderId="12" xfId="3" applyFill="1" applyBorder="1"/>
    <xf numFmtId="0" fontId="2" fillId="3" borderId="0" xfId="3" applyFont="1" applyFill="1" applyAlignment="1">
      <alignment vertical="center"/>
    </xf>
    <xf numFmtId="164" fontId="1" fillId="2" borderId="13" xfId="1" applyFont="1" applyFill="1" applyBorder="1"/>
    <xf numFmtId="164" fontId="1" fillId="2" borderId="14" xfId="1" applyFont="1" applyFill="1" applyBorder="1"/>
    <xf numFmtId="0" fontId="1" fillId="2" borderId="14" xfId="3" applyFill="1" applyBorder="1" applyAlignment="1">
      <alignment horizontal="center"/>
    </xf>
    <xf numFmtId="0" fontId="1" fillId="2" borderId="5" xfId="3" applyFill="1" applyBorder="1"/>
  </cellXfs>
  <cellStyles count="4">
    <cellStyle name="Millares" xfId="1" builtinId="3"/>
    <cellStyle name="Normal" xfId="0" builtinId="0"/>
    <cellStyle name="Normal 2" xfId="3" xr:uid="{D4186523-EF12-4745-88EF-CBE380F0066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231</xdr:row>
      <xdr:rowOff>142888</xdr:rowOff>
    </xdr:from>
    <xdr:to>
      <xdr:col>14</xdr:col>
      <xdr:colOff>772205</xdr:colOff>
      <xdr:row>236</xdr:row>
      <xdr:rowOff>4776</xdr:rowOff>
    </xdr:to>
    <xdr:grpSp>
      <xdr:nvGrpSpPr>
        <xdr:cNvPr id="2" name="9 Grupo">
          <a:extLst>
            <a:ext uri="{FF2B5EF4-FFF2-40B4-BE49-F238E27FC236}">
              <a16:creationId xmlns:a16="http://schemas.microsoft.com/office/drawing/2014/main" id="{198885C6-667E-4233-A762-CEA4F359E9A1}"/>
            </a:ext>
          </a:extLst>
        </xdr:cNvPr>
        <xdr:cNvGrpSpPr>
          <a:grpSpLocks/>
        </xdr:cNvGrpSpPr>
      </xdr:nvGrpSpPr>
      <xdr:grpSpPr bwMode="auto">
        <a:xfrm>
          <a:off x="0" y="37071313"/>
          <a:ext cx="19412630" cy="671513"/>
          <a:chOff x="0" y="5495925"/>
          <a:chExt cx="6248400" cy="685800"/>
        </a:xfrm>
      </xdr:grpSpPr>
      <xdr:sp macro="" textlink="">
        <xdr:nvSpPr>
          <xdr:cNvPr id="3" name="2 Rectángulo">
            <a:extLst>
              <a:ext uri="{FF2B5EF4-FFF2-40B4-BE49-F238E27FC236}">
                <a16:creationId xmlns:a16="http://schemas.microsoft.com/office/drawing/2014/main" id="{6BF29A76-187C-85C2-DD20-5A238C60E523}"/>
              </a:ext>
            </a:extLst>
          </xdr:cNvPr>
          <xdr:cNvSpPr/>
        </xdr:nvSpPr>
        <xdr:spPr bwMode="auto">
          <a:xfrm>
            <a:off x="4155741" y="5495925"/>
            <a:ext cx="2092659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Autorizó</a:t>
            </a:r>
          </a:p>
          <a:p>
            <a:pPr algn="ctr"/>
            <a:endParaRPr lang="es-MX" sz="900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PROF. ALBERTO HERNÁNDEZ OLIVARES                                                                                                                  </a:t>
            </a:r>
            <a:r>
              <a:rPr lang="es-MX" sz="900">
                <a:latin typeface="Arial" pitchFamily="34" charset="0"/>
                <a:ea typeface="+mn-ea"/>
                <a:cs typeface="Arial" pitchFamily="34" charset="0"/>
              </a:rPr>
              <a:t>PRESIDENTE MUNICIPAL</a:t>
            </a:r>
            <a:endParaRPr lang="es-MX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" name="3 Rectángulo">
            <a:extLst>
              <a:ext uri="{FF2B5EF4-FFF2-40B4-BE49-F238E27FC236}">
                <a16:creationId xmlns:a16="http://schemas.microsoft.com/office/drawing/2014/main" id="{60B1C041-49E0-5BE8-96B4-AF352BD0E5CB}"/>
              </a:ext>
            </a:extLst>
          </xdr:cNvPr>
          <xdr:cNvSpPr/>
        </xdr:nvSpPr>
        <xdr:spPr bwMode="auto">
          <a:xfrm>
            <a:off x="0" y="5495925"/>
            <a:ext cx="2092659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Vo.Bo.</a:t>
            </a:r>
          </a:p>
          <a:p>
            <a:pPr algn="ctr"/>
            <a:endParaRPr lang="es-MX" sz="900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MTRA. BRENDA MARGARITA JUÁREZ MARTÍNEZ</a:t>
            </a:r>
          </a:p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SINDICO MUNICIPAL</a:t>
            </a:r>
            <a:r>
              <a:rPr lang="es-MX" sz="900" baseline="0">
                <a:latin typeface="Arial" pitchFamily="34" charset="0"/>
                <a:cs typeface="Arial" pitchFamily="34" charset="0"/>
              </a:rPr>
              <a:t> </a:t>
            </a:r>
            <a:endParaRPr lang="es-MX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4 Rectángulo">
            <a:extLst>
              <a:ext uri="{FF2B5EF4-FFF2-40B4-BE49-F238E27FC236}">
                <a16:creationId xmlns:a16="http://schemas.microsoft.com/office/drawing/2014/main" id="{FD4342F6-0E7E-52AD-709E-A28556D9F204}"/>
              </a:ext>
            </a:extLst>
          </xdr:cNvPr>
          <xdr:cNvSpPr/>
        </xdr:nvSpPr>
        <xdr:spPr bwMode="auto">
          <a:xfrm>
            <a:off x="2092659" y="5495925"/>
            <a:ext cx="2063081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Elaboro</a:t>
            </a:r>
          </a:p>
          <a:p>
            <a:pPr algn="ctr"/>
            <a:endParaRPr lang="es-MX" sz="900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>
                <a:latin typeface="Arial" pitchFamily="34" charset="0"/>
                <a:cs typeface="Arial" pitchFamily="34" charset="0"/>
              </a:rPr>
              <a:t>LIC. MA. CONSEPCIÓN ROLDÁN JIMÉNEZ                                                                                                                                             </a:t>
            </a:r>
            <a:r>
              <a:rPr lang="es-MX" sz="900"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0</xdr:col>
      <xdr:colOff>122465</xdr:colOff>
      <xdr:row>0</xdr:row>
      <xdr:rowOff>54428</xdr:rowOff>
    </xdr:from>
    <xdr:ext cx="504825" cy="658411"/>
    <xdr:pic>
      <xdr:nvPicPr>
        <xdr:cNvPr id="6" name="Imagen 5">
          <a:extLst>
            <a:ext uri="{FF2B5EF4-FFF2-40B4-BE49-F238E27FC236}">
              <a16:creationId xmlns:a16="http://schemas.microsoft.com/office/drawing/2014/main" id="{B220D0A2-DC39-4CD2-BA4E-2DFC1274C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54428"/>
          <a:ext cx="504825" cy="658411"/>
        </a:xfrm>
        <a:prstGeom prst="rect">
          <a:avLst/>
        </a:prstGeom>
      </xdr:spPr>
    </xdr:pic>
    <xdr:clientData/>
  </xdr:oneCellAnchor>
  <xdr:oneCellAnchor>
    <xdr:from>
      <xdr:col>12</xdr:col>
      <xdr:colOff>190501</xdr:colOff>
      <xdr:row>1</xdr:row>
      <xdr:rowOff>40821</xdr:rowOff>
    </xdr:from>
    <xdr:ext cx="2479155" cy="548368"/>
    <xdr:pic>
      <xdr:nvPicPr>
        <xdr:cNvPr id="7" name="Imagen 6">
          <a:extLst>
            <a:ext uri="{FF2B5EF4-FFF2-40B4-BE49-F238E27FC236}">
              <a16:creationId xmlns:a16="http://schemas.microsoft.com/office/drawing/2014/main" id="{11233E2D-1083-4814-89EF-0DBD0674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1" y="240846"/>
          <a:ext cx="2479155" cy="548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0755-3B23-4387-AE04-261160FD960B}">
  <dimension ref="A1:O223"/>
  <sheetViews>
    <sheetView tabSelected="1" zoomScaleNormal="100" zoomScaleSheetLayoutView="80" zoomScalePageLayoutView="55" workbookViewId="0">
      <pane xSplit="2" ySplit="11" topLeftCell="C188" activePane="bottomRight" state="frozen"/>
      <selection pane="topRight" activeCell="C1" sqref="C1"/>
      <selection pane="bottomLeft" activeCell="A12" sqref="A12"/>
      <selection pane="bottomRight" activeCell="C188" sqref="C188"/>
    </sheetView>
  </sheetViews>
  <sheetFormatPr baseColWidth="10" defaultColWidth="13.140625" defaultRowHeight="12.75" x14ac:dyDescent="0.2"/>
  <cols>
    <col min="1" max="1" width="13.7109375" style="3" customWidth="1"/>
    <col min="2" max="2" width="64.5703125" style="3" customWidth="1"/>
    <col min="3" max="3" width="17.85546875" style="2" customWidth="1"/>
    <col min="4" max="4" width="18.42578125" style="2" customWidth="1"/>
    <col min="5" max="5" width="16.5703125" style="2" customWidth="1"/>
    <col min="6" max="6" width="18.140625" style="2" customWidth="1"/>
    <col min="7" max="7" width="15.42578125" style="2" customWidth="1"/>
    <col min="8" max="8" width="17.140625" style="2" customWidth="1"/>
    <col min="9" max="9" width="17.7109375" style="2" customWidth="1"/>
    <col min="10" max="12" width="15.42578125" style="2" customWidth="1"/>
    <col min="13" max="13" width="18.28515625" style="2" customWidth="1"/>
    <col min="14" max="15" width="15.42578125" style="2" customWidth="1"/>
    <col min="16" max="16384" width="13.140625" style="1"/>
  </cols>
  <sheetData>
    <row r="1" spans="1:15" x14ac:dyDescent="0.2">
      <c r="A1" s="64"/>
      <c r="B1" s="63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1"/>
    </row>
    <row r="2" spans="1:15" x14ac:dyDescent="0.2">
      <c r="A2" s="59"/>
      <c r="B2" s="60" t="s">
        <v>333</v>
      </c>
      <c r="O2" s="56"/>
    </row>
    <row r="3" spans="1:15" x14ac:dyDescent="0.2">
      <c r="A3" s="59"/>
      <c r="B3" s="58" t="s">
        <v>332</v>
      </c>
      <c r="O3" s="56"/>
    </row>
    <row r="4" spans="1:15" x14ac:dyDescent="0.2">
      <c r="A4" s="59"/>
      <c r="B4" s="58" t="s">
        <v>331</v>
      </c>
      <c r="E4" s="57"/>
      <c r="F4" s="57"/>
      <c r="G4" s="57"/>
      <c r="H4" s="57"/>
      <c r="I4" s="57"/>
      <c r="O4" s="56"/>
    </row>
    <row r="5" spans="1:15" x14ac:dyDescent="0.2">
      <c r="A5" s="55"/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2"/>
    </row>
    <row r="7" spans="1:15" ht="15.75" customHeight="1" x14ac:dyDescent="0.2">
      <c r="A7" s="51" t="s">
        <v>330</v>
      </c>
      <c r="B7" s="50" t="s">
        <v>329</v>
      </c>
      <c r="C7" s="4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7"/>
    </row>
    <row r="8" spans="1:15" x14ac:dyDescent="0.2">
      <c r="A8" s="1"/>
    </row>
    <row r="9" spans="1:15" s="4" customFormat="1" ht="12.75" customHeight="1" x14ac:dyDescent="0.25">
      <c r="A9" s="44" t="s">
        <v>328</v>
      </c>
      <c r="B9" s="44" t="s">
        <v>327</v>
      </c>
      <c r="C9" s="43" t="s">
        <v>326</v>
      </c>
      <c r="D9" s="46" t="s">
        <v>325</v>
      </c>
      <c r="E9" s="46" t="s">
        <v>324</v>
      </c>
      <c r="F9" s="46" t="s">
        <v>323</v>
      </c>
      <c r="G9" s="46" t="s">
        <v>322</v>
      </c>
      <c r="H9" s="46" t="s">
        <v>321</v>
      </c>
      <c r="I9" s="46" t="s">
        <v>320</v>
      </c>
      <c r="J9" s="46" t="s">
        <v>319</v>
      </c>
      <c r="K9" s="46" t="s">
        <v>318</v>
      </c>
      <c r="L9" s="46" t="s">
        <v>317</v>
      </c>
      <c r="M9" s="46" t="s">
        <v>316</v>
      </c>
      <c r="N9" s="46" t="s">
        <v>315</v>
      </c>
      <c r="O9" s="45" t="s">
        <v>314</v>
      </c>
    </row>
    <row r="10" spans="1:15" s="39" customFormat="1" ht="24.75" customHeight="1" x14ac:dyDescent="0.25">
      <c r="A10" s="44"/>
      <c r="B10" s="44"/>
      <c r="C10" s="4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1"/>
    </row>
    <row r="11" spans="1:15" s="39" customFormat="1" x14ac:dyDescent="0.25"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31" t="s">
        <v>313</v>
      </c>
      <c r="B12" s="30" t="s">
        <v>312</v>
      </c>
      <c r="C12" s="23">
        <f>SUM(D12:O12)</f>
        <v>3352456.3199999989</v>
      </c>
      <c r="D12" s="23">
        <v>279371.36</v>
      </c>
      <c r="E12" s="23">
        <v>279371.36</v>
      </c>
      <c r="F12" s="23">
        <v>279371.36</v>
      </c>
      <c r="G12" s="23">
        <v>279371.36</v>
      </c>
      <c r="H12" s="23">
        <v>279371.36</v>
      </c>
      <c r="I12" s="23">
        <v>279371.36</v>
      </c>
      <c r="J12" s="23">
        <v>279371.36</v>
      </c>
      <c r="K12" s="23">
        <v>279371.36</v>
      </c>
      <c r="L12" s="23">
        <v>279371.36</v>
      </c>
      <c r="M12" s="23">
        <v>279371.36</v>
      </c>
      <c r="N12" s="23">
        <v>279371.36</v>
      </c>
      <c r="O12" s="23">
        <v>279371.36</v>
      </c>
    </row>
    <row r="13" spans="1:15" x14ac:dyDescent="0.2">
      <c r="A13" s="31" t="s">
        <v>311</v>
      </c>
      <c r="B13" s="30" t="s">
        <v>310</v>
      </c>
      <c r="C13" s="23">
        <f>SUM(D13:O13)</f>
        <v>5283121.68</v>
      </c>
      <c r="D13" s="23">
        <v>440260.14</v>
      </c>
      <c r="E13" s="23">
        <v>440260.14</v>
      </c>
      <c r="F13" s="23">
        <v>440260.14</v>
      </c>
      <c r="G13" s="23">
        <v>440260.14</v>
      </c>
      <c r="H13" s="23">
        <v>440260.14</v>
      </c>
      <c r="I13" s="23">
        <v>440260.14</v>
      </c>
      <c r="J13" s="23">
        <v>440260.14</v>
      </c>
      <c r="K13" s="23">
        <v>440260.14</v>
      </c>
      <c r="L13" s="23">
        <v>440260.14</v>
      </c>
      <c r="M13" s="23">
        <v>440260.14</v>
      </c>
      <c r="N13" s="23">
        <v>440260.14</v>
      </c>
      <c r="O13" s="23">
        <v>440260.14</v>
      </c>
    </row>
    <row r="14" spans="1:15" x14ac:dyDescent="0.2">
      <c r="A14" s="31" t="s">
        <v>309</v>
      </c>
      <c r="B14" s="30" t="s">
        <v>308</v>
      </c>
      <c r="C14" s="23">
        <f>SUM(D14:O14)</f>
        <v>35484213.600000001</v>
      </c>
      <c r="D14" s="23">
        <v>2957017.8</v>
      </c>
      <c r="E14" s="23">
        <v>2957017.8</v>
      </c>
      <c r="F14" s="23">
        <v>2957017.8</v>
      </c>
      <c r="G14" s="23">
        <v>2957017.8</v>
      </c>
      <c r="H14" s="23">
        <v>2957017.8</v>
      </c>
      <c r="I14" s="23">
        <v>2957017.8</v>
      </c>
      <c r="J14" s="23">
        <v>2957017.8</v>
      </c>
      <c r="K14" s="23">
        <v>2957017.8</v>
      </c>
      <c r="L14" s="23">
        <v>2957017.8</v>
      </c>
      <c r="M14" s="23">
        <v>2957017.8</v>
      </c>
      <c r="N14" s="23">
        <v>2957017.8</v>
      </c>
      <c r="O14" s="23">
        <v>2957017.8</v>
      </c>
    </row>
    <row r="15" spans="1:15" x14ac:dyDescent="0.2">
      <c r="A15" s="31" t="s">
        <v>307</v>
      </c>
      <c r="B15" s="30" t="s">
        <v>306</v>
      </c>
      <c r="C15" s="23">
        <f>SUM(D15:O15)</f>
        <v>5641225.8839999996</v>
      </c>
      <c r="D15" s="23">
        <v>470102.15700000006</v>
      </c>
      <c r="E15" s="23">
        <v>470102.15700000006</v>
      </c>
      <c r="F15" s="23">
        <v>470102.15700000006</v>
      </c>
      <c r="G15" s="23">
        <v>470102.15700000006</v>
      </c>
      <c r="H15" s="23">
        <v>470102.15700000006</v>
      </c>
      <c r="I15" s="23">
        <v>470102.15700000006</v>
      </c>
      <c r="J15" s="23">
        <v>470102.15700000006</v>
      </c>
      <c r="K15" s="23">
        <v>470102.15700000006</v>
      </c>
      <c r="L15" s="23">
        <v>470102.15700000006</v>
      </c>
      <c r="M15" s="23">
        <v>470102.15700000006</v>
      </c>
      <c r="N15" s="23">
        <v>470102.15700000006</v>
      </c>
      <c r="O15" s="23">
        <v>470102.15700000006</v>
      </c>
    </row>
    <row r="16" spans="1:15" x14ac:dyDescent="0.2">
      <c r="A16" s="31" t="s">
        <v>305</v>
      </c>
      <c r="B16" s="30" t="s">
        <v>304</v>
      </c>
      <c r="C16" s="23">
        <f>SUM(D16:O16)</f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2">
      <c r="A17" s="31" t="s">
        <v>303</v>
      </c>
      <c r="B17" s="30" t="s">
        <v>302</v>
      </c>
      <c r="C17" s="23">
        <f>SUM(D17:O17)</f>
        <v>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x14ac:dyDescent="0.2">
      <c r="A18" s="31" t="s">
        <v>301</v>
      </c>
      <c r="B18" s="30" t="s">
        <v>300</v>
      </c>
      <c r="C18" s="23">
        <f>SUM(D18:O18)</f>
        <v>215301.12000000002</v>
      </c>
      <c r="D18" s="23">
        <v>17941.759999999998</v>
      </c>
      <c r="E18" s="23">
        <v>17941.759999999998</v>
      </c>
      <c r="F18" s="23">
        <v>17941.759999999998</v>
      </c>
      <c r="G18" s="23">
        <v>17941.759999999998</v>
      </c>
      <c r="H18" s="23">
        <v>17941.759999999998</v>
      </c>
      <c r="I18" s="23">
        <v>17941.759999999998</v>
      </c>
      <c r="J18" s="23">
        <v>17941.759999999998</v>
      </c>
      <c r="K18" s="23">
        <v>17941.759999999998</v>
      </c>
      <c r="L18" s="23">
        <v>17941.759999999998</v>
      </c>
      <c r="M18" s="23">
        <v>17941.759999999998</v>
      </c>
      <c r="N18" s="23">
        <v>17941.759999999998</v>
      </c>
      <c r="O18" s="23">
        <v>17941.759999999998</v>
      </c>
    </row>
    <row r="19" spans="1:15" x14ac:dyDescent="0.2">
      <c r="A19" s="31" t="s">
        <v>299</v>
      </c>
      <c r="B19" s="30" t="s">
        <v>298</v>
      </c>
      <c r="C19" s="23">
        <f>SUM(D19:O19)</f>
        <v>997324.26333333342</v>
      </c>
      <c r="D19" s="23">
        <v>0</v>
      </c>
      <c r="E19" s="23">
        <v>0</v>
      </c>
      <c r="F19" s="23">
        <v>277694.16333333333</v>
      </c>
      <c r="G19" s="23">
        <v>0</v>
      </c>
      <c r="H19" s="23">
        <v>0</v>
      </c>
      <c r="I19" s="23">
        <v>359815.05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359815.05</v>
      </c>
    </row>
    <row r="20" spans="1:15" x14ac:dyDescent="0.2">
      <c r="A20" s="31" t="s">
        <v>297</v>
      </c>
      <c r="B20" s="30" t="s">
        <v>296</v>
      </c>
      <c r="C20" s="23">
        <f>SUM(D20:O20)</f>
        <v>3542851.9560000002</v>
      </c>
      <c r="D20" s="23">
        <v>0</v>
      </c>
      <c r="E20" s="23">
        <v>0</v>
      </c>
      <c r="F20" s="23">
        <v>885712.64399999985</v>
      </c>
      <c r="G20" s="23">
        <v>0</v>
      </c>
      <c r="H20" s="23">
        <v>0</v>
      </c>
      <c r="I20" s="23">
        <v>1328569.6560000002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1328569.6560000002</v>
      </c>
    </row>
    <row r="21" spans="1:15" x14ac:dyDescent="0.2">
      <c r="A21" s="31" t="s">
        <v>295</v>
      </c>
      <c r="B21" s="30" t="s">
        <v>294</v>
      </c>
      <c r="C21" s="23">
        <f>SUM(D21:O21)</f>
        <v>626802.87600000005</v>
      </c>
      <c r="D21" s="23"/>
      <c r="E21" s="23"/>
      <c r="F21" s="23"/>
      <c r="G21" s="23"/>
      <c r="H21" s="23"/>
      <c r="I21" s="23">
        <v>313401.43800000002</v>
      </c>
      <c r="J21" s="23"/>
      <c r="K21" s="23"/>
      <c r="L21" s="23"/>
      <c r="M21" s="23"/>
      <c r="N21" s="23"/>
      <c r="O21" s="23">
        <v>313401.43800000002</v>
      </c>
    </row>
    <row r="22" spans="1:15" x14ac:dyDescent="0.2">
      <c r="A22" s="31" t="s">
        <v>293</v>
      </c>
      <c r="B22" s="30" t="s">
        <v>292</v>
      </c>
      <c r="C22" s="23">
        <f>SUM(D22:O22)</f>
        <v>959508.66333333333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v>959508.66333333333</v>
      </c>
    </row>
    <row r="23" spans="1:15" x14ac:dyDescent="0.2">
      <c r="A23" s="31" t="s">
        <v>291</v>
      </c>
      <c r="B23" s="30" t="s">
        <v>290</v>
      </c>
      <c r="C23" s="23">
        <f>SUM(D23:O23)</f>
        <v>3942690.4066666667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>
        <v>3942690.4066666667</v>
      </c>
    </row>
    <row r="24" spans="1:15" x14ac:dyDescent="0.2">
      <c r="A24" s="31" t="s">
        <v>289</v>
      </c>
      <c r="B24" s="30" t="s">
        <v>288</v>
      </c>
      <c r="C24" s="23">
        <f>SUM(D24:O24)</f>
        <v>1206595.5363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1206595.5363</v>
      </c>
    </row>
    <row r="25" spans="1:15" x14ac:dyDescent="0.2">
      <c r="A25" s="31" t="s">
        <v>287</v>
      </c>
      <c r="B25" s="30" t="s">
        <v>286</v>
      </c>
      <c r="C25" s="23">
        <f>SUM(D25:O25)</f>
        <v>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x14ac:dyDescent="0.2">
      <c r="A26" s="31" t="s">
        <v>285</v>
      </c>
      <c r="B26" s="30" t="s">
        <v>284</v>
      </c>
      <c r="C26" s="23">
        <f>SUM(D26:O26)</f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2">
      <c r="A27" s="31" t="s">
        <v>283</v>
      </c>
      <c r="B27" s="30" t="s">
        <v>282</v>
      </c>
      <c r="C27" s="23">
        <f>SUM(D27:O27)</f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x14ac:dyDescent="0.2">
      <c r="A28" s="31" t="s">
        <v>281</v>
      </c>
      <c r="B28" s="30" t="s">
        <v>280</v>
      </c>
      <c r="C28" s="23">
        <f>SUM(D28:O28)</f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x14ac:dyDescent="0.2">
      <c r="A29" s="31" t="s">
        <v>279</v>
      </c>
      <c r="B29" s="30" t="s">
        <v>278</v>
      </c>
      <c r="C29" s="23">
        <f>SUM(D29:O29)</f>
        <v>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x14ac:dyDescent="0.2">
      <c r="A30" s="31" t="s">
        <v>277</v>
      </c>
      <c r="B30" s="30" t="s">
        <v>276</v>
      </c>
      <c r="C30" s="23">
        <f>SUM(D30:O30)</f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x14ac:dyDescent="0.2">
      <c r="A31" s="31" t="s">
        <v>275</v>
      </c>
      <c r="B31" s="30" t="s">
        <v>274</v>
      </c>
      <c r="C31" s="23">
        <f>SUM(D31:O31)</f>
        <v>52565</v>
      </c>
      <c r="D31" s="23">
        <v>1925</v>
      </c>
      <c r="E31" s="23">
        <v>770</v>
      </c>
      <c r="F31" s="23">
        <v>770</v>
      </c>
      <c r="G31" s="23">
        <v>13300</v>
      </c>
      <c r="H31" s="23">
        <v>24525</v>
      </c>
      <c r="I31" s="23">
        <v>7810</v>
      </c>
      <c r="J31" s="23">
        <v>1925</v>
      </c>
      <c r="K31" s="23">
        <v>770</v>
      </c>
      <c r="L31" s="23">
        <v>0</v>
      </c>
      <c r="M31" s="23">
        <v>0</v>
      </c>
      <c r="N31" s="23">
        <v>385</v>
      </c>
      <c r="O31" s="23">
        <v>385</v>
      </c>
    </row>
    <row r="32" spans="1:15" x14ac:dyDescent="0.2">
      <c r="A32" s="31" t="s">
        <v>273</v>
      </c>
      <c r="B32" s="30" t="s">
        <v>272</v>
      </c>
      <c r="C32" s="23">
        <f>SUM(D32:O32)</f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">
      <c r="A33" s="31" t="s">
        <v>271</v>
      </c>
      <c r="B33" s="30" t="s">
        <v>270</v>
      </c>
      <c r="C33" s="23">
        <f>SUM(D33:O33)</f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">
      <c r="A34" s="31" t="s">
        <v>269</v>
      </c>
      <c r="B34" s="30" t="s">
        <v>268</v>
      </c>
      <c r="C34" s="23">
        <f>SUM(D34:O34)</f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">
      <c r="A35" s="31" t="s">
        <v>267</v>
      </c>
      <c r="B35" s="30" t="s">
        <v>266</v>
      </c>
      <c r="C35" s="23">
        <f>SUM(D35:O35)</f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">
      <c r="A36" s="31" t="s">
        <v>265</v>
      </c>
      <c r="B36" s="30" t="s">
        <v>264</v>
      </c>
      <c r="C36" s="23">
        <f>SUM(D36:O36)</f>
        <v>722400</v>
      </c>
      <c r="D36" s="23">
        <v>60200</v>
      </c>
      <c r="E36" s="23">
        <v>60200</v>
      </c>
      <c r="F36" s="23">
        <v>60200</v>
      </c>
      <c r="G36" s="23">
        <v>60200</v>
      </c>
      <c r="H36" s="23">
        <v>60200</v>
      </c>
      <c r="I36" s="23">
        <v>60200</v>
      </c>
      <c r="J36" s="23">
        <v>60200</v>
      </c>
      <c r="K36" s="23">
        <v>60200</v>
      </c>
      <c r="L36" s="23">
        <v>60200</v>
      </c>
      <c r="M36" s="23">
        <v>60200</v>
      </c>
      <c r="N36" s="23">
        <v>60200</v>
      </c>
      <c r="O36" s="23">
        <v>60200</v>
      </c>
    </row>
    <row r="37" spans="1:15" x14ac:dyDescent="0.2">
      <c r="A37" s="31" t="s">
        <v>263</v>
      </c>
      <c r="B37" s="30" t="s">
        <v>262</v>
      </c>
      <c r="C37" s="23">
        <f>SUM(D37:O37)</f>
        <v>565414.91619999998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565414.91619999998</v>
      </c>
    </row>
    <row r="38" spans="1:15" x14ac:dyDescent="0.2">
      <c r="A38" s="31" t="s">
        <v>261</v>
      </c>
      <c r="B38" s="30" t="s">
        <v>260</v>
      </c>
      <c r="C38" s="23">
        <f>SUM(D38:O38)</f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">
      <c r="A39" s="12"/>
      <c r="B39" s="3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s="18" customFormat="1" x14ac:dyDescent="0.2">
      <c r="A40" s="21"/>
      <c r="B40" s="16" t="s">
        <v>259</v>
      </c>
      <c r="C40" s="15">
        <f>SUM(C12:C38)</f>
        <v>62592472.221833333</v>
      </c>
      <c r="D40" s="15">
        <f>SUM(D12:D38)</f>
        <v>4226818.2170000002</v>
      </c>
      <c r="E40" s="15">
        <f>SUM(E12:E38)</f>
        <v>4225663.2170000002</v>
      </c>
      <c r="F40" s="15">
        <f>SUM(F12:F38)</f>
        <v>5389070.0243333336</v>
      </c>
      <c r="G40" s="15">
        <f>SUM(G12:G38)</f>
        <v>4238193.2170000002</v>
      </c>
      <c r="H40" s="15">
        <f>SUM(H12:H38)</f>
        <v>4249418.2170000002</v>
      </c>
      <c r="I40" s="15">
        <f>SUM(I12:I38)</f>
        <v>6234489.3610000005</v>
      </c>
      <c r="J40" s="15">
        <f>SUM(J12:J38)</f>
        <v>4226818.2170000002</v>
      </c>
      <c r="K40" s="15">
        <f>SUM(K12:K38)</f>
        <v>4225663.2170000002</v>
      </c>
      <c r="L40" s="15">
        <f>SUM(L12:L38)</f>
        <v>4224893.2170000002</v>
      </c>
      <c r="M40" s="15">
        <f>SUM(M12:M38)</f>
        <v>4224893.2170000002</v>
      </c>
      <c r="N40" s="15">
        <f>SUM(N12:N38)</f>
        <v>4225278.2170000002</v>
      </c>
      <c r="O40" s="15">
        <f>SUM(O12:O38)</f>
        <v>12901273.8835</v>
      </c>
    </row>
    <row r="41" spans="1:15" s="18" customFormat="1" x14ac:dyDescent="0.2">
      <c r="A41" s="20"/>
      <c r="B41" s="19"/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1:15" x14ac:dyDescent="0.2">
      <c r="A42" s="31" t="s">
        <v>258</v>
      </c>
      <c r="B42" s="30" t="s">
        <v>257</v>
      </c>
      <c r="C42" s="23">
        <f>SUM(D42:O42)</f>
        <v>1225400</v>
      </c>
      <c r="D42" s="23">
        <v>68500</v>
      </c>
      <c r="E42" s="23">
        <v>92000</v>
      </c>
      <c r="F42" s="23">
        <v>111500</v>
      </c>
      <c r="G42" s="23">
        <v>100800</v>
      </c>
      <c r="H42" s="23">
        <v>85600</v>
      </c>
      <c r="I42" s="23">
        <v>130000</v>
      </c>
      <c r="J42" s="23">
        <v>106000</v>
      </c>
      <c r="K42" s="23">
        <v>109000</v>
      </c>
      <c r="L42" s="23">
        <v>57000</v>
      </c>
      <c r="M42" s="23">
        <v>145000</v>
      </c>
      <c r="N42" s="23">
        <v>43000</v>
      </c>
      <c r="O42" s="23">
        <v>177000</v>
      </c>
    </row>
    <row r="43" spans="1:15" x14ac:dyDescent="0.2">
      <c r="A43" s="31" t="s">
        <v>256</v>
      </c>
      <c r="B43" s="30" t="s">
        <v>255</v>
      </c>
      <c r="C43" s="23">
        <f>SUM(D43:O43)</f>
        <v>28565.67</v>
      </c>
      <c r="D43" s="23">
        <v>10000</v>
      </c>
      <c r="E43" s="23">
        <v>0</v>
      </c>
      <c r="F43" s="23">
        <v>10000</v>
      </c>
      <c r="G43" s="23">
        <v>0</v>
      </c>
      <c r="H43" s="23">
        <v>0</v>
      </c>
      <c r="I43" s="23">
        <v>0</v>
      </c>
      <c r="J43" s="23">
        <v>4000</v>
      </c>
      <c r="K43" s="23">
        <v>0</v>
      </c>
      <c r="L43" s="23">
        <v>500</v>
      </c>
      <c r="M43" s="23">
        <v>0</v>
      </c>
      <c r="N43" s="23">
        <v>4065.67</v>
      </c>
      <c r="O43" s="23">
        <v>0</v>
      </c>
    </row>
    <row r="44" spans="1:15" x14ac:dyDescent="0.2">
      <c r="A44" s="31" t="s">
        <v>254</v>
      </c>
      <c r="B44" s="30" t="s">
        <v>253</v>
      </c>
      <c r="C44" s="23">
        <f>SUM(D44:O44)</f>
        <v>303700</v>
      </c>
      <c r="D44" s="23">
        <v>20000</v>
      </c>
      <c r="E44" s="23">
        <v>32300</v>
      </c>
      <c r="F44" s="23">
        <v>41600</v>
      </c>
      <c r="G44" s="23">
        <v>50300</v>
      </c>
      <c r="H44" s="23">
        <v>28000</v>
      </c>
      <c r="I44" s="23">
        <v>23500</v>
      </c>
      <c r="J44" s="23">
        <v>26000</v>
      </c>
      <c r="K44" s="23">
        <v>27000</v>
      </c>
      <c r="L44" s="23">
        <v>9000</v>
      </c>
      <c r="M44" s="23">
        <v>18000</v>
      </c>
      <c r="N44" s="23">
        <v>0</v>
      </c>
      <c r="O44" s="23">
        <v>28000</v>
      </c>
    </row>
    <row r="45" spans="1:15" x14ac:dyDescent="0.2">
      <c r="A45" s="31" t="s">
        <v>252</v>
      </c>
      <c r="B45" s="30" t="s">
        <v>251</v>
      </c>
      <c r="C45" s="23">
        <f>SUM(D45:O45)</f>
        <v>24100</v>
      </c>
      <c r="D45" s="23">
        <v>1400</v>
      </c>
      <c r="E45" s="23">
        <v>4500</v>
      </c>
      <c r="F45" s="23">
        <v>7000</v>
      </c>
      <c r="G45" s="23">
        <v>0</v>
      </c>
      <c r="H45" s="23">
        <v>4000</v>
      </c>
      <c r="I45" s="23">
        <v>5000</v>
      </c>
      <c r="J45" s="23">
        <v>0</v>
      </c>
      <c r="K45" s="23">
        <v>0</v>
      </c>
      <c r="L45" s="23">
        <v>1700</v>
      </c>
      <c r="M45" s="23">
        <v>500</v>
      </c>
      <c r="N45" s="23">
        <v>0</v>
      </c>
      <c r="O45" s="23">
        <v>0</v>
      </c>
    </row>
    <row r="46" spans="1:15" x14ac:dyDescent="0.2">
      <c r="A46" s="31" t="s">
        <v>250</v>
      </c>
      <c r="B46" s="30" t="s">
        <v>249</v>
      </c>
      <c r="C46" s="23">
        <f>SUM(D46:O46)</f>
        <v>230000</v>
      </c>
      <c r="D46" s="23">
        <v>18000</v>
      </c>
      <c r="E46" s="23">
        <v>22000</v>
      </c>
      <c r="F46" s="23">
        <v>20000</v>
      </c>
      <c r="G46" s="23">
        <v>20000</v>
      </c>
      <c r="H46" s="23">
        <v>20000</v>
      </c>
      <c r="I46" s="23">
        <v>20000</v>
      </c>
      <c r="J46" s="23">
        <v>25000</v>
      </c>
      <c r="K46" s="23">
        <v>20000</v>
      </c>
      <c r="L46" s="23">
        <v>15000</v>
      </c>
      <c r="M46" s="23">
        <v>10000</v>
      </c>
      <c r="N46" s="23">
        <v>20000</v>
      </c>
      <c r="O46" s="23">
        <v>20000</v>
      </c>
    </row>
    <row r="47" spans="1:15" x14ac:dyDescent="0.2">
      <c r="A47" s="31" t="s">
        <v>248</v>
      </c>
      <c r="B47" s="30" t="s">
        <v>247</v>
      </c>
      <c r="C47" s="23">
        <f>SUM(D47:O47)</f>
        <v>1000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500</v>
      </c>
      <c r="J47" s="23">
        <v>0</v>
      </c>
      <c r="K47" s="23">
        <v>0</v>
      </c>
      <c r="L47" s="23">
        <v>0</v>
      </c>
      <c r="M47" s="23">
        <v>0</v>
      </c>
      <c r="N47" s="23">
        <v>500</v>
      </c>
      <c r="O47" s="23">
        <v>0</v>
      </c>
    </row>
    <row r="48" spans="1:15" x14ac:dyDescent="0.2">
      <c r="A48" s="31" t="s">
        <v>246</v>
      </c>
      <c r="B48" s="30" t="s">
        <v>245</v>
      </c>
      <c r="C48" s="23">
        <f>SUM(D48:O48)</f>
        <v>240000</v>
      </c>
      <c r="D48" s="23">
        <v>40000</v>
      </c>
      <c r="E48" s="23">
        <v>65000</v>
      </c>
      <c r="F48" s="23">
        <v>25000</v>
      </c>
      <c r="G48" s="23">
        <v>0</v>
      </c>
      <c r="H48" s="23">
        <v>0</v>
      </c>
      <c r="I48" s="23">
        <v>0</v>
      </c>
      <c r="J48" s="23">
        <v>20000</v>
      </c>
      <c r="K48" s="23">
        <v>0</v>
      </c>
      <c r="L48" s="23">
        <v>70000</v>
      </c>
      <c r="M48" s="23">
        <v>0</v>
      </c>
      <c r="N48" s="23">
        <v>20000</v>
      </c>
      <c r="O48" s="23">
        <v>0</v>
      </c>
    </row>
    <row r="49" spans="1:15" x14ac:dyDescent="0.2">
      <c r="A49" s="31" t="s">
        <v>244</v>
      </c>
      <c r="B49" s="30" t="s">
        <v>243</v>
      </c>
      <c r="C49" s="23">
        <f>SUM(D49:O49)</f>
        <v>699000</v>
      </c>
      <c r="D49" s="23">
        <v>18500</v>
      </c>
      <c r="E49" s="23">
        <v>21000</v>
      </c>
      <c r="F49" s="23">
        <v>22500</v>
      </c>
      <c r="G49" s="23">
        <v>20000</v>
      </c>
      <c r="H49" s="23">
        <v>100000</v>
      </c>
      <c r="I49" s="23">
        <v>57000</v>
      </c>
      <c r="J49" s="23">
        <v>37000</v>
      </c>
      <c r="K49" s="23" t="s">
        <v>242</v>
      </c>
      <c r="L49" s="23">
        <v>28000</v>
      </c>
      <c r="M49" s="23">
        <v>15000</v>
      </c>
      <c r="N49" s="23">
        <v>30000</v>
      </c>
      <c r="O49" s="23">
        <v>350000</v>
      </c>
    </row>
    <row r="50" spans="1:15" x14ac:dyDescent="0.2">
      <c r="A50" s="31" t="s">
        <v>241</v>
      </c>
      <c r="B50" s="30" t="s">
        <v>240</v>
      </c>
      <c r="C50" s="23">
        <f>SUM(D50:O50)</f>
        <v>80000</v>
      </c>
      <c r="D50" s="23">
        <v>8000</v>
      </c>
      <c r="E50" s="23">
        <v>8000</v>
      </c>
      <c r="F50" s="23">
        <v>5000</v>
      </c>
      <c r="G50" s="23">
        <v>0</v>
      </c>
      <c r="H50" s="23">
        <v>25000</v>
      </c>
      <c r="I50" s="23">
        <v>0</v>
      </c>
      <c r="J50" s="23">
        <v>0</v>
      </c>
      <c r="K50" s="23">
        <v>6000</v>
      </c>
      <c r="L50" s="23">
        <v>10000</v>
      </c>
      <c r="M50" s="23">
        <v>10000</v>
      </c>
      <c r="N50" s="23">
        <v>0</v>
      </c>
      <c r="O50" s="23">
        <v>8000</v>
      </c>
    </row>
    <row r="51" spans="1:15" hidden="1" x14ac:dyDescent="0.2">
      <c r="A51" s="31" t="s">
        <v>239</v>
      </c>
      <c r="B51" s="30" t="s">
        <v>238</v>
      </c>
      <c r="C51" s="23">
        <f>SUM(D51:O51)</f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</row>
    <row r="52" spans="1:15" hidden="1" x14ac:dyDescent="0.2">
      <c r="A52" s="31" t="s">
        <v>237</v>
      </c>
      <c r="B52" s="30" t="s">
        <v>236</v>
      </c>
      <c r="C52" s="23">
        <f>SUM(D52:O52)</f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/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</row>
    <row r="53" spans="1:15" hidden="1" x14ac:dyDescent="0.2">
      <c r="A53" s="31" t="s">
        <v>235</v>
      </c>
      <c r="B53" s="30" t="s">
        <v>234</v>
      </c>
      <c r="C53" s="23">
        <f>SUM(D53:O53)</f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</row>
    <row r="54" spans="1:15" x14ac:dyDescent="0.2">
      <c r="A54" s="31" t="s">
        <v>233</v>
      </c>
      <c r="B54" s="30" t="s">
        <v>232</v>
      </c>
      <c r="C54" s="23">
        <f>SUM(D54:O54)</f>
        <v>10000</v>
      </c>
      <c r="D54" s="23">
        <v>0</v>
      </c>
      <c r="E54" s="23">
        <v>0</v>
      </c>
      <c r="F54" s="23">
        <v>4000</v>
      </c>
      <c r="G54" s="23">
        <v>0</v>
      </c>
      <c r="H54" s="23">
        <v>0</v>
      </c>
      <c r="I54" s="23">
        <v>1000</v>
      </c>
      <c r="J54" s="23">
        <v>0</v>
      </c>
      <c r="K54" s="23">
        <v>0</v>
      </c>
      <c r="L54" s="23">
        <v>0</v>
      </c>
      <c r="M54" s="23">
        <v>5000</v>
      </c>
      <c r="N54" s="23">
        <v>0</v>
      </c>
      <c r="O54" s="23">
        <v>0</v>
      </c>
    </row>
    <row r="55" spans="1:15" x14ac:dyDescent="0.2">
      <c r="A55" s="31" t="s">
        <v>231</v>
      </c>
      <c r="B55" s="30" t="s">
        <v>230</v>
      </c>
      <c r="C55" s="23">
        <f>SUM(D55:O55)</f>
        <v>59000</v>
      </c>
      <c r="D55" s="23"/>
      <c r="E55" s="23">
        <v>6000</v>
      </c>
      <c r="F55" s="23"/>
      <c r="G55" s="23">
        <v>500</v>
      </c>
      <c r="H55" s="23"/>
      <c r="I55" s="23">
        <v>27000</v>
      </c>
      <c r="J55" s="23"/>
      <c r="K55" s="23">
        <v>25500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">
      <c r="A56" s="31" t="s">
        <v>229</v>
      </c>
      <c r="B56" s="30" t="s">
        <v>228</v>
      </c>
      <c r="C56" s="23">
        <f>SUM(D56:O56)</f>
        <v>10000</v>
      </c>
      <c r="D56" s="23">
        <v>0</v>
      </c>
      <c r="E56" s="23">
        <v>4000</v>
      </c>
      <c r="F56" s="23">
        <v>0</v>
      </c>
      <c r="G56" s="23">
        <v>2000</v>
      </c>
      <c r="H56" s="23">
        <v>0</v>
      </c>
      <c r="I56" s="23">
        <v>0</v>
      </c>
      <c r="J56" s="23">
        <v>0</v>
      </c>
      <c r="K56" s="23">
        <v>2000</v>
      </c>
      <c r="L56" s="23">
        <v>0</v>
      </c>
      <c r="M56" s="23">
        <v>0</v>
      </c>
      <c r="N56" s="23">
        <v>2000</v>
      </c>
      <c r="O56" s="23">
        <v>0</v>
      </c>
    </row>
    <row r="57" spans="1:15" x14ac:dyDescent="0.2">
      <c r="A57" s="31" t="s">
        <v>227</v>
      </c>
      <c r="B57" s="30" t="s">
        <v>226</v>
      </c>
      <c r="C57" s="23">
        <f>SUM(D57:O57)</f>
        <v>2000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2000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</row>
    <row r="58" spans="1:15" x14ac:dyDescent="0.2">
      <c r="A58" s="31" t="s">
        <v>225</v>
      </c>
      <c r="B58" s="30" t="s">
        <v>224</v>
      </c>
      <c r="C58" s="23">
        <f>SUM(D58:O58)</f>
        <v>147000</v>
      </c>
      <c r="D58" s="23">
        <v>13500</v>
      </c>
      <c r="E58" s="23"/>
      <c r="F58" s="23">
        <v>5000</v>
      </c>
      <c r="G58" s="23"/>
      <c r="H58" s="23">
        <v>15000</v>
      </c>
      <c r="I58" s="23"/>
      <c r="J58" s="23">
        <v>11000</v>
      </c>
      <c r="K58" s="23"/>
      <c r="L58" s="23">
        <v>42500</v>
      </c>
      <c r="M58" s="23"/>
      <c r="N58" s="23">
        <v>30000</v>
      </c>
      <c r="O58" s="23">
        <v>30000</v>
      </c>
    </row>
    <row r="59" spans="1:15" x14ac:dyDescent="0.2">
      <c r="A59" s="31" t="s">
        <v>223</v>
      </c>
      <c r="B59" s="30" t="s">
        <v>222</v>
      </c>
      <c r="C59" s="23">
        <f>SUM(D59:O59)</f>
        <v>12000</v>
      </c>
      <c r="D59" s="23">
        <v>0</v>
      </c>
      <c r="E59" s="23">
        <v>1500</v>
      </c>
      <c r="F59" s="23">
        <v>0</v>
      </c>
      <c r="G59" s="23">
        <v>2500</v>
      </c>
      <c r="H59" s="23">
        <v>0</v>
      </c>
      <c r="I59" s="23">
        <v>2000</v>
      </c>
      <c r="J59" s="23">
        <v>0</v>
      </c>
      <c r="K59" s="23">
        <v>2000</v>
      </c>
      <c r="L59" s="23">
        <v>0</v>
      </c>
      <c r="M59" s="23">
        <v>3000</v>
      </c>
      <c r="N59" s="23">
        <v>0</v>
      </c>
      <c r="O59" s="23">
        <v>1000</v>
      </c>
    </row>
    <row r="60" spans="1:15" x14ac:dyDescent="0.2">
      <c r="A60" s="31" t="s">
        <v>221</v>
      </c>
      <c r="B60" s="30" t="s">
        <v>220</v>
      </c>
      <c r="C60" s="23">
        <f>SUM(D60:O60)</f>
        <v>34000</v>
      </c>
      <c r="D60" s="23">
        <v>0</v>
      </c>
      <c r="E60" s="23">
        <v>3000</v>
      </c>
      <c r="F60" s="23">
        <v>0</v>
      </c>
      <c r="G60" s="23">
        <v>0</v>
      </c>
      <c r="H60" s="23">
        <v>3000</v>
      </c>
      <c r="I60" s="23">
        <v>0</v>
      </c>
      <c r="J60" s="23">
        <v>7000</v>
      </c>
      <c r="K60" s="23">
        <v>0</v>
      </c>
      <c r="L60" s="23">
        <v>2000</v>
      </c>
      <c r="M60" s="23">
        <v>15000</v>
      </c>
      <c r="N60" s="23">
        <v>2000</v>
      </c>
      <c r="O60" s="23">
        <v>2000</v>
      </c>
    </row>
    <row r="61" spans="1:15" x14ac:dyDescent="0.2">
      <c r="A61" s="31" t="s">
        <v>219</v>
      </c>
      <c r="B61" s="30" t="s">
        <v>218</v>
      </c>
      <c r="C61" s="23">
        <f>SUM(D61:O61)</f>
        <v>29000</v>
      </c>
      <c r="D61" s="23">
        <v>0</v>
      </c>
      <c r="E61" s="23">
        <v>0</v>
      </c>
      <c r="F61" s="23">
        <v>7000</v>
      </c>
      <c r="G61" s="23"/>
      <c r="H61" s="23">
        <v>3000</v>
      </c>
      <c r="I61" s="23"/>
      <c r="J61" s="23"/>
      <c r="K61" s="23">
        <v>2000</v>
      </c>
      <c r="L61" s="23">
        <v>9000</v>
      </c>
      <c r="M61" s="23">
        <v>2000</v>
      </c>
      <c r="N61" s="23"/>
      <c r="O61" s="23">
        <v>6000</v>
      </c>
    </row>
    <row r="62" spans="1:15" s="37" customFormat="1" x14ac:dyDescent="0.2">
      <c r="A62" s="31" t="s">
        <v>217</v>
      </c>
      <c r="B62" s="30" t="s">
        <v>216</v>
      </c>
      <c r="C62" s="23">
        <f>SUM(D62:O62)</f>
        <v>25000</v>
      </c>
      <c r="D62" s="23">
        <v>0</v>
      </c>
      <c r="E62" s="23">
        <v>5000</v>
      </c>
      <c r="F62" s="23">
        <v>0</v>
      </c>
      <c r="G62" s="23">
        <v>5000</v>
      </c>
      <c r="H62" s="23">
        <v>0</v>
      </c>
      <c r="I62" s="23">
        <v>5000</v>
      </c>
      <c r="J62" s="23">
        <v>0</v>
      </c>
      <c r="K62" s="23">
        <v>5000</v>
      </c>
      <c r="L62" s="23">
        <v>0</v>
      </c>
      <c r="M62" s="23">
        <v>0</v>
      </c>
      <c r="N62" s="23">
        <v>5000</v>
      </c>
      <c r="O62" s="23">
        <v>0</v>
      </c>
    </row>
    <row r="63" spans="1:15" x14ac:dyDescent="0.2">
      <c r="A63" s="31" t="s">
        <v>215</v>
      </c>
      <c r="B63" s="30" t="s">
        <v>214</v>
      </c>
      <c r="C63" s="23">
        <f>SUM(D63:O63)</f>
        <v>34000</v>
      </c>
      <c r="D63" s="23"/>
      <c r="E63" s="23">
        <v>22000</v>
      </c>
      <c r="F63" s="23"/>
      <c r="G63" s="23">
        <v>5000</v>
      </c>
      <c r="H63" s="23"/>
      <c r="I63" s="23"/>
      <c r="J63" s="23">
        <v>6000</v>
      </c>
      <c r="K63" s="23">
        <v>0</v>
      </c>
      <c r="L63" s="23">
        <v>0</v>
      </c>
      <c r="M63" s="23">
        <v>0</v>
      </c>
      <c r="N63" s="23">
        <v>1000</v>
      </c>
      <c r="O63" s="23">
        <v>0</v>
      </c>
    </row>
    <row r="64" spans="1:15" x14ac:dyDescent="0.2">
      <c r="A64" s="31" t="s">
        <v>213</v>
      </c>
      <c r="B64" s="30" t="s">
        <v>212</v>
      </c>
      <c r="C64" s="23">
        <f>SUM(D64:O64)</f>
        <v>2000</v>
      </c>
      <c r="D64" s="23">
        <v>0</v>
      </c>
      <c r="E64" s="23">
        <v>0</v>
      </c>
      <c r="F64" s="23">
        <v>0</v>
      </c>
      <c r="G64" s="23">
        <v>0</v>
      </c>
      <c r="H64" s="23">
        <v>1000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1000</v>
      </c>
      <c r="O64" s="23">
        <v>0</v>
      </c>
    </row>
    <row r="65" spans="1:15" x14ac:dyDescent="0.2">
      <c r="A65" s="31" t="s">
        <v>211</v>
      </c>
      <c r="B65" s="30" t="s">
        <v>210</v>
      </c>
      <c r="C65" s="23">
        <f>SUM(D65:O65)</f>
        <v>64000</v>
      </c>
      <c r="D65" s="23">
        <v>5000</v>
      </c>
      <c r="E65" s="23">
        <v>5000</v>
      </c>
      <c r="F65" s="23">
        <v>6000</v>
      </c>
      <c r="G65" s="23">
        <v>2000</v>
      </c>
      <c r="H65" s="23">
        <v>10000</v>
      </c>
      <c r="I65" s="23">
        <v>0</v>
      </c>
      <c r="J65" s="23">
        <v>6000</v>
      </c>
      <c r="K65" s="23">
        <v>15000</v>
      </c>
      <c r="L65" s="23">
        <v>0</v>
      </c>
      <c r="M65" s="23">
        <v>5000</v>
      </c>
      <c r="N65" s="23">
        <v>0</v>
      </c>
      <c r="O65" s="23">
        <v>10000</v>
      </c>
    </row>
    <row r="66" spans="1:15" x14ac:dyDescent="0.2">
      <c r="A66" s="31" t="s">
        <v>209</v>
      </c>
      <c r="B66" s="30" t="s">
        <v>208</v>
      </c>
      <c r="C66" s="23">
        <f>SUM(D66:O66)</f>
        <v>3000</v>
      </c>
      <c r="D66" s="23">
        <v>0</v>
      </c>
      <c r="E66" s="23">
        <v>0</v>
      </c>
      <c r="F66" s="23">
        <v>0</v>
      </c>
      <c r="G66" s="23">
        <v>1000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2000</v>
      </c>
      <c r="O66" s="23">
        <v>0</v>
      </c>
    </row>
    <row r="67" spans="1:15" x14ac:dyDescent="0.2">
      <c r="A67" s="31" t="s">
        <v>207</v>
      </c>
      <c r="B67" s="30" t="s">
        <v>206</v>
      </c>
      <c r="C67" s="23">
        <f>SUM(D67:O67)</f>
        <v>7920000</v>
      </c>
      <c r="D67" s="23">
        <v>660000</v>
      </c>
      <c r="E67" s="23">
        <v>660000</v>
      </c>
      <c r="F67" s="23">
        <v>660000</v>
      </c>
      <c r="G67" s="23">
        <v>660000</v>
      </c>
      <c r="H67" s="23">
        <v>660000</v>
      </c>
      <c r="I67" s="23">
        <v>660000</v>
      </c>
      <c r="J67" s="23">
        <v>660000</v>
      </c>
      <c r="K67" s="23">
        <v>660000</v>
      </c>
      <c r="L67" s="23">
        <v>660000</v>
      </c>
      <c r="M67" s="23">
        <v>660000</v>
      </c>
      <c r="N67" s="23">
        <v>660000</v>
      </c>
      <c r="O67" s="23">
        <v>660000</v>
      </c>
    </row>
    <row r="68" spans="1:15" x14ac:dyDescent="0.2">
      <c r="A68" s="31" t="s">
        <v>205</v>
      </c>
      <c r="B68" s="30" t="s">
        <v>204</v>
      </c>
      <c r="C68" s="23">
        <f>SUM(D68:O68)</f>
        <v>850000</v>
      </c>
      <c r="D68" s="23">
        <v>0</v>
      </c>
      <c r="E68" s="23">
        <v>0</v>
      </c>
      <c r="F68" s="23">
        <v>400000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450000</v>
      </c>
      <c r="M68" s="23">
        <v>0</v>
      </c>
      <c r="N68" s="23">
        <v>0</v>
      </c>
      <c r="O68" s="23">
        <v>0</v>
      </c>
    </row>
    <row r="69" spans="1:15" x14ac:dyDescent="0.2">
      <c r="A69" s="31" t="s">
        <v>203</v>
      </c>
      <c r="B69" s="30" t="s">
        <v>202</v>
      </c>
      <c r="C69" s="23">
        <f>SUM(D69:O69)</f>
        <v>133000</v>
      </c>
      <c r="D69" s="23">
        <v>35000</v>
      </c>
      <c r="E69" s="23">
        <v>3000</v>
      </c>
      <c r="F69" s="23">
        <v>57000</v>
      </c>
      <c r="G69" s="23">
        <v>3000</v>
      </c>
      <c r="H69" s="23">
        <v>2000</v>
      </c>
      <c r="I69" s="23">
        <v>10000</v>
      </c>
      <c r="J69" s="23">
        <v>23000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</row>
    <row r="70" spans="1:15" x14ac:dyDescent="0.2">
      <c r="A70" s="31" t="s">
        <v>201</v>
      </c>
      <c r="B70" s="30" t="s">
        <v>200</v>
      </c>
      <c r="C70" s="23">
        <f>SUM(D70:O70)</f>
        <v>60000</v>
      </c>
      <c r="D70" s="23">
        <v>0</v>
      </c>
      <c r="E70" s="23">
        <v>20000</v>
      </c>
      <c r="F70" s="23">
        <v>0</v>
      </c>
      <c r="G70" s="23">
        <v>0</v>
      </c>
      <c r="H70" s="23">
        <v>20000</v>
      </c>
      <c r="I70" s="23">
        <v>0</v>
      </c>
      <c r="J70" s="23">
        <v>0</v>
      </c>
      <c r="K70" s="23">
        <v>0</v>
      </c>
      <c r="L70" s="23">
        <v>20000</v>
      </c>
      <c r="M70" s="23">
        <v>0</v>
      </c>
      <c r="N70" s="23">
        <v>0</v>
      </c>
      <c r="O70" s="23">
        <v>0</v>
      </c>
    </row>
    <row r="71" spans="1:15" x14ac:dyDescent="0.2">
      <c r="A71" s="31" t="s">
        <v>199</v>
      </c>
      <c r="B71" s="30" t="s">
        <v>198</v>
      </c>
      <c r="C71" s="23">
        <f>SUM(D71:O71)</f>
        <v>1500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1500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</row>
    <row r="72" spans="1:15" x14ac:dyDescent="0.2">
      <c r="A72" s="31" t="s">
        <v>197</v>
      </c>
      <c r="B72" s="30" t="s">
        <v>196</v>
      </c>
      <c r="C72" s="23">
        <f>SUM(D72:O72)</f>
        <v>15000</v>
      </c>
      <c r="D72" s="23">
        <v>5000</v>
      </c>
      <c r="E72" s="23">
        <v>10000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</row>
    <row r="73" spans="1:15" x14ac:dyDescent="0.2">
      <c r="A73" s="31" t="s">
        <v>195</v>
      </c>
      <c r="B73" s="30" t="s">
        <v>194</v>
      </c>
      <c r="C73" s="23">
        <f>SUM(D73:O73)</f>
        <v>60000</v>
      </c>
      <c r="D73" s="23"/>
      <c r="E73" s="23">
        <v>20000</v>
      </c>
      <c r="F73" s="23"/>
      <c r="G73" s="23"/>
      <c r="H73" s="23">
        <v>20000</v>
      </c>
      <c r="I73" s="23"/>
      <c r="J73" s="23"/>
      <c r="K73" s="23">
        <v>5000</v>
      </c>
      <c r="L73" s="23"/>
      <c r="M73" s="23">
        <v>5000</v>
      </c>
      <c r="N73" s="23">
        <v>6000</v>
      </c>
      <c r="O73" s="23">
        <v>4000</v>
      </c>
    </row>
    <row r="74" spans="1:15" x14ac:dyDescent="0.2">
      <c r="A74" s="31" t="s">
        <v>193</v>
      </c>
      <c r="B74" s="30" t="s">
        <v>192</v>
      </c>
      <c r="C74" s="23">
        <f>SUM(D74:O74)</f>
        <v>132000</v>
      </c>
      <c r="D74" s="23">
        <v>10000</v>
      </c>
      <c r="E74" s="23">
        <v>15000</v>
      </c>
      <c r="F74" s="23">
        <v>9000</v>
      </c>
      <c r="G74" s="23">
        <v>9000</v>
      </c>
      <c r="H74" s="23">
        <v>10000</v>
      </c>
      <c r="I74" s="23">
        <v>15000</v>
      </c>
      <c r="J74" s="23">
        <v>26000</v>
      </c>
      <c r="K74" s="23">
        <v>0</v>
      </c>
      <c r="L74" s="23">
        <v>6000</v>
      </c>
      <c r="M74" s="23">
        <v>20000</v>
      </c>
      <c r="N74" s="23">
        <v>6000</v>
      </c>
      <c r="O74" s="23">
        <v>6000</v>
      </c>
    </row>
    <row r="75" spans="1:15" x14ac:dyDescent="0.2">
      <c r="A75" s="31" t="s">
        <v>191</v>
      </c>
      <c r="B75" s="30" t="s">
        <v>190</v>
      </c>
      <c r="C75" s="23">
        <f>SUM(D75:O75)</f>
        <v>20000</v>
      </c>
      <c r="D75" s="23">
        <v>0</v>
      </c>
      <c r="E75" s="23">
        <v>5000</v>
      </c>
      <c r="F75" s="23">
        <v>0</v>
      </c>
      <c r="G75" s="23">
        <v>5000</v>
      </c>
      <c r="H75" s="23">
        <v>0</v>
      </c>
      <c r="I75" s="23">
        <v>0</v>
      </c>
      <c r="J75" s="23">
        <v>5000</v>
      </c>
      <c r="K75" s="23">
        <v>0</v>
      </c>
      <c r="L75" s="23">
        <v>0</v>
      </c>
      <c r="M75" s="23">
        <v>5000</v>
      </c>
      <c r="N75" s="23">
        <v>0</v>
      </c>
      <c r="O75" s="23">
        <v>0</v>
      </c>
    </row>
    <row r="76" spans="1:15" x14ac:dyDescent="0.2">
      <c r="A76" s="31" t="s">
        <v>189</v>
      </c>
      <c r="B76" s="30" t="s">
        <v>188</v>
      </c>
      <c r="C76" s="23">
        <f>SUM(D76:O76)</f>
        <v>20000</v>
      </c>
      <c r="D76" s="23">
        <v>5000</v>
      </c>
      <c r="E76" s="23">
        <v>0</v>
      </c>
      <c r="F76" s="23">
        <v>5000</v>
      </c>
      <c r="G76" s="23">
        <v>0</v>
      </c>
      <c r="H76" s="23">
        <v>0</v>
      </c>
      <c r="I76" s="23">
        <v>0</v>
      </c>
      <c r="J76" s="23">
        <v>0</v>
      </c>
      <c r="K76" s="23">
        <v>5000</v>
      </c>
      <c r="L76" s="23">
        <v>0</v>
      </c>
      <c r="M76" s="23">
        <v>5000</v>
      </c>
      <c r="N76" s="23" t="s">
        <v>26</v>
      </c>
      <c r="O76" s="23" t="s">
        <v>26</v>
      </c>
    </row>
    <row r="77" spans="1:15" x14ac:dyDescent="0.2">
      <c r="A77" s="31" t="s">
        <v>187</v>
      </c>
      <c r="B77" s="30" t="s">
        <v>186</v>
      </c>
      <c r="C77" s="23">
        <f>SUM(D77:O77)</f>
        <v>25000</v>
      </c>
      <c r="D77" s="23">
        <v>6000</v>
      </c>
      <c r="E77" s="23">
        <v>0</v>
      </c>
      <c r="F77" s="23">
        <v>0</v>
      </c>
      <c r="G77" s="23">
        <v>6000</v>
      </c>
      <c r="H77" s="23">
        <v>0</v>
      </c>
      <c r="I77" s="23">
        <v>0</v>
      </c>
      <c r="J77" s="23">
        <v>0</v>
      </c>
      <c r="K77" s="23">
        <v>0</v>
      </c>
      <c r="L77" s="23">
        <v>6000</v>
      </c>
      <c r="M77" s="23">
        <v>0</v>
      </c>
      <c r="N77" s="23">
        <v>5000</v>
      </c>
      <c r="O77" s="23">
        <v>2000</v>
      </c>
    </row>
    <row r="78" spans="1:15" x14ac:dyDescent="0.2">
      <c r="A78" s="31" t="s">
        <v>185</v>
      </c>
      <c r="B78" s="30" t="s">
        <v>184</v>
      </c>
      <c r="C78" s="23">
        <f>SUM(D78:O78)</f>
        <v>252000</v>
      </c>
      <c r="D78" s="23">
        <v>32000</v>
      </c>
      <c r="E78" s="23">
        <v>36000</v>
      </c>
      <c r="F78" s="23">
        <v>5000</v>
      </c>
      <c r="G78" s="23">
        <v>12000</v>
      </c>
      <c r="H78" s="23">
        <v>9000</v>
      </c>
      <c r="I78" s="23">
        <v>46000</v>
      </c>
      <c r="J78" s="23">
        <v>59000</v>
      </c>
      <c r="K78" s="23">
        <v>2000</v>
      </c>
      <c r="L78" s="23">
        <v>0</v>
      </c>
      <c r="M78" s="23">
        <v>25000</v>
      </c>
      <c r="N78" s="23">
        <v>26000</v>
      </c>
      <c r="O78" s="23">
        <v>0</v>
      </c>
    </row>
    <row r="79" spans="1:15" x14ac:dyDescent="0.2">
      <c r="A79" s="31" t="s">
        <v>183</v>
      </c>
      <c r="B79" s="30" t="s">
        <v>182</v>
      </c>
      <c r="C79" s="23">
        <f>SUM(D79:O79)</f>
        <v>1000</v>
      </c>
      <c r="D79" s="23">
        <v>0</v>
      </c>
      <c r="E79" s="23">
        <v>1000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</row>
    <row r="80" spans="1:15" x14ac:dyDescent="0.2">
      <c r="A80" s="31" t="s">
        <v>181</v>
      </c>
      <c r="B80" s="30" t="s">
        <v>180</v>
      </c>
      <c r="C80" s="23">
        <f>SUM(D80:O80)</f>
        <v>11000</v>
      </c>
      <c r="D80" s="23">
        <v>0</v>
      </c>
      <c r="E80" s="23">
        <v>0</v>
      </c>
      <c r="F80" s="23">
        <v>5000</v>
      </c>
      <c r="G80" s="23">
        <v>0</v>
      </c>
      <c r="H80" s="23">
        <v>0</v>
      </c>
      <c r="I80" s="23">
        <v>0</v>
      </c>
      <c r="J80" s="23">
        <v>0</v>
      </c>
      <c r="K80" s="23">
        <v>6000</v>
      </c>
      <c r="L80" s="23">
        <v>0</v>
      </c>
      <c r="M80" s="23">
        <v>0</v>
      </c>
      <c r="N80" s="23">
        <v>0</v>
      </c>
      <c r="O80" s="23">
        <v>0</v>
      </c>
    </row>
    <row r="81" spans="1:15" x14ac:dyDescent="0.2">
      <c r="A81" s="12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s="18" customFormat="1" x14ac:dyDescent="0.2">
      <c r="A82" s="21"/>
      <c r="B82" s="16" t="s">
        <v>179</v>
      </c>
      <c r="C82" s="15">
        <f>SUM(C42:C80)</f>
        <v>12763265.67</v>
      </c>
      <c r="D82" s="15">
        <f>SUM(D42:D80)</f>
        <v>955900</v>
      </c>
      <c r="E82" s="15">
        <f>SUM(E42:E80)</f>
        <v>1061300</v>
      </c>
      <c r="F82" s="15">
        <f>SUM(F42:F80)</f>
        <v>1405600</v>
      </c>
      <c r="G82" s="15">
        <f>SUM(G42:G80)</f>
        <v>904100</v>
      </c>
      <c r="H82" s="15">
        <f>SUM(H42:H80)</f>
        <v>1015600</v>
      </c>
      <c r="I82" s="15">
        <f>SUM(I42:I80)</f>
        <v>1004000</v>
      </c>
      <c r="J82" s="15">
        <f>SUM(J42:J80)</f>
        <v>1022500</v>
      </c>
      <c r="K82" s="15">
        <f>SUM(K42:K80)</f>
        <v>891500</v>
      </c>
      <c r="L82" s="15">
        <f>SUM(L42:L80)</f>
        <v>1386700</v>
      </c>
      <c r="M82" s="15">
        <f>SUM(M42:M80)</f>
        <v>948500</v>
      </c>
      <c r="N82" s="15">
        <f>SUM(N42:N80)</f>
        <v>863565.66999999993</v>
      </c>
      <c r="O82" s="15">
        <f>SUM(O42:O80)</f>
        <v>1304000</v>
      </c>
    </row>
    <row r="83" spans="1:15" s="18" customFormat="1" x14ac:dyDescent="0.2">
      <c r="A83" s="20"/>
      <c r="B83" s="19"/>
      <c r="C83" s="13"/>
      <c r="D83" s="13"/>
      <c r="E83" s="13"/>
      <c r="F83" s="13"/>
      <c r="G83" s="13"/>
      <c r="H83" s="13"/>
      <c r="I83" s="13"/>
      <c r="J83" s="13"/>
      <c r="K83" s="13"/>
      <c r="L83" s="13">
        <f>+L84+M84+N84</f>
        <v>2490000</v>
      </c>
      <c r="M83" s="13">
        <f>+L83/3</f>
        <v>830000</v>
      </c>
      <c r="N83" s="13"/>
      <c r="O83" s="13"/>
    </row>
    <row r="84" spans="1:15" x14ac:dyDescent="0.2">
      <c r="A84" s="25" t="s">
        <v>178</v>
      </c>
      <c r="B84" s="33" t="s">
        <v>177</v>
      </c>
      <c r="C84" s="23">
        <f>SUM(D84:O84)</f>
        <v>9565000</v>
      </c>
      <c r="D84" s="23">
        <v>750000</v>
      </c>
      <c r="E84" s="23">
        <v>755000</v>
      </c>
      <c r="F84" s="23">
        <v>765000</v>
      </c>
      <c r="G84" s="23">
        <v>775000</v>
      </c>
      <c r="H84" s="23">
        <v>780000</v>
      </c>
      <c r="I84" s="23">
        <v>790000</v>
      </c>
      <c r="J84" s="23">
        <v>800000</v>
      </c>
      <c r="K84" s="23">
        <v>810000</v>
      </c>
      <c r="L84" s="23">
        <v>820000</v>
      </c>
      <c r="M84" s="23">
        <v>830000</v>
      </c>
      <c r="N84" s="23">
        <v>840000</v>
      </c>
      <c r="O84" s="23">
        <v>850000</v>
      </c>
    </row>
    <row r="85" spans="1:15" x14ac:dyDescent="0.2">
      <c r="A85" s="25" t="s">
        <v>176</v>
      </c>
      <c r="B85" s="33" t="s">
        <v>175</v>
      </c>
      <c r="C85" s="23">
        <f>SUM(D85:O85)</f>
        <v>30600</v>
      </c>
      <c r="D85" s="23">
        <v>2500</v>
      </c>
      <c r="E85" s="23">
        <v>2600</v>
      </c>
      <c r="F85" s="23">
        <v>2500</v>
      </c>
      <c r="G85" s="23">
        <v>2600</v>
      </c>
      <c r="H85" s="23">
        <v>2500</v>
      </c>
      <c r="I85" s="23">
        <v>2600</v>
      </c>
      <c r="J85" s="23">
        <v>2500</v>
      </c>
      <c r="K85" s="23">
        <v>2600</v>
      </c>
      <c r="L85" s="23">
        <v>2500</v>
      </c>
      <c r="M85" s="23">
        <v>2600</v>
      </c>
      <c r="N85" s="23">
        <v>2500</v>
      </c>
      <c r="O85" s="23">
        <v>2600</v>
      </c>
    </row>
    <row r="86" spans="1:15" x14ac:dyDescent="0.2">
      <c r="A86" s="36" t="s">
        <v>174</v>
      </c>
      <c r="B86" s="35" t="s">
        <v>173</v>
      </c>
      <c r="C86" s="23">
        <f>SUM(D86:O86)</f>
        <v>30000</v>
      </c>
      <c r="D86" s="23"/>
      <c r="E86" s="23"/>
      <c r="F86" s="23">
        <v>5000</v>
      </c>
      <c r="G86" s="23"/>
      <c r="H86" s="23"/>
      <c r="I86" s="23">
        <v>5000</v>
      </c>
      <c r="J86" s="23"/>
      <c r="K86" s="23"/>
      <c r="L86" s="23">
        <v>10000</v>
      </c>
      <c r="M86" s="23"/>
      <c r="N86" s="23"/>
      <c r="O86" s="23">
        <v>10000</v>
      </c>
    </row>
    <row r="87" spans="1:15" x14ac:dyDescent="0.2">
      <c r="A87" s="36" t="s">
        <v>172</v>
      </c>
      <c r="B87" s="35" t="s">
        <v>171</v>
      </c>
      <c r="C87" s="23">
        <f>SUM(D87:O87)</f>
        <v>18000</v>
      </c>
      <c r="D87" s="23">
        <v>1500</v>
      </c>
      <c r="E87" s="23">
        <v>1500</v>
      </c>
      <c r="F87" s="23">
        <v>1500</v>
      </c>
      <c r="G87" s="23">
        <v>1500</v>
      </c>
      <c r="H87" s="23">
        <v>1500</v>
      </c>
      <c r="I87" s="23">
        <v>1500</v>
      </c>
      <c r="J87" s="23">
        <v>1500</v>
      </c>
      <c r="K87" s="23">
        <v>1500</v>
      </c>
      <c r="L87" s="23">
        <v>1500</v>
      </c>
      <c r="M87" s="23">
        <v>1500</v>
      </c>
      <c r="N87" s="23">
        <v>1500</v>
      </c>
      <c r="O87" s="23">
        <v>1500</v>
      </c>
    </row>
    <row r="88" spans="1:15" x14ac:dyDescent="0.2">
      <c r="A88" s="36" t="s">
        <v>170</v>
      </c>
      <c r="B88" s="35" t="s">
        <v>169</v>
      </c>
      <c r="C88" s="23">
        <f>SUM(D88:O88)</f>
        <v>144000</v>
      </c>
      <c r="D88" s="23">
        <v>12000</v>
      </c>
      <c r="E88" s="23">
        <v>12000</v>
      </c>
      <c r="F88" s="23">
        <v>12000</v>
      </c>
      <c r="G88" s="23">
        <v>12000</v>
      </c>
      <c r="H88" s="23">
        <v>12000</v>
      </c>
      <c r="I88" s="23">
        <v>12000</v>
      </c>
      <c r="J88" s="23">
        <v>12000</v>
      </c>
      <c r="K88" s="23">
        <v>12000</v>
      </c>
      <c r="L88" s="23">
        <v>12000</v>
      </c>
      <c r="M88" s="23">
        <v>12000</v>
      </c>
      <c r="N88" s="23">
        <v>12000</v>
      </c>
      <c r="O88" s="23">
        <v>12000</v>
      </c>
    </row>
    <row r="89" spans="1:15" x14ac:dyDescent="0.2">
      <c r="A89" s="36" t="s">
        <v>168</v>
      </c>
      <c r="B89" s="35" t="s">
        <v>167</v>
      </c>
      <c r="C89" s="23">
        <f>SUM(D89:O89)</f>
        <v>15000</v>
      </c>
      <c r="D89" s="23">
        <v>0</v>
      </c>
      <c r="E89" s="23">
        <v>0</v>
      </c>
      <c r="F89" s="23">
        <v>7500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7500</v>
      </c>
      <c r="N89" s="23">
        <v>0</v>
      </c>
      <c r="O89" s="23">
        <v>0</v>
      </c>
    </row>
    <row r="90" spans="1:15" x14ac:dyDescent="0.2">
      <c r="A90" s="36" t="s">
        <v>166</v>
      </c>
      <c r="B90" s="35" t="s">
        <v>165</v>
      </c>
      <c r="C90" s="23">
        <f>SUM(D90:O90)</f>
        <v>163200</v>
      </c>
      <c r="D90" s="23">
        <v>13600</v>
      </c>
      <c r="E90" s="23">
        <v>13600</v>
      </c>
      <c r="F90" s="23">
        <v>13600</v>
      </c>
      <c r="G90" s="23">
        <v>13600</v>
      </c>
      <c r="H90" s="23">
        <v>13600</v>
      </c>
      <c r="I90" s="23">
        <v>13600</v>
      </c>
      <c r="J90" s="23">
        <v>13600</v>
      </c>
      <c r="K90" s="23">
        <v>13600</v>
      </c>
      <c r="L90" s="23">
        <v>13600</v>
      </c>
      <c r="M90" s="23">
        <v>13600</v>
      </c>
      <c r="N90" s="23">
        <v>13600</v>
      </c>
      <c r="O90" s="23">
        <v>13600</v>
      </c>
    </row>
    <row r="91" spans="1:15" x14ac:dyDescent="0.2">
      <c r="A91" s="36" t="s">
        <v>164</v>
      </c>
      <c r="B91" s="35" t="s">
        <v>163</v>
      </c>
      <c r="C91" s="23">
        <f>SUM(D91:O91)</f>
        <v>2000</v>
      </c>
      <c r="D91" s="23">
        <v>0</v>
      </c>
      <c r="E91" s="23">
        <v>0</v>
      </c>
      <c r="F91" s="23">
        <v>0</v>
      </c>
      <c r="G91" s="23">
        <v>1000</v>
      </c>
      <c r="H91" s="23">
        <v>0</v>
      </c>
      <c r="I91" s="23"/>
      <c r="J91" s="23">
        <v>0</v>
      </c>
      <c r="K91" s="23">
        <v>0</v>
      </c>
      <c r="L91" s="23">
        <v>1000</v>
      </c>
      <c r="M91" s="23">
        <v>0</v>
      </c>
      <c r="N91" s="23">
        <v>0</v>
      </c>
      <c r="O91" s="23">
        <v>0</v>
      </c>
    </row>
    <row r="92" spans="1:15" x14ac:dyDescent="0.2">
      <c r="A92" s="36" t="s">
        <v>162</v>
      </c>
      <c r="B92" s="35" t="s">
        <v>161</v>
      </c>
      <c r="C92" s="23">
        <f>SUM(D92:O92)</f>
        <v>10000</v>
      </c>
      <c r="D92" s="23">
        <v>0</v>
      </c>
      <c r="E92" s="23">
        <v>0</v>
      </c>
      <c r="F92" s="23">
        <v>5000</v>
      </c>
      <c r="G92" s="23">
        <v>0</v>
      </c>
      <c r="H92" s="23">
        <v>0</v>
      </c>
      <c r="I92" s="23">
        <v>0</v>
      </c>
      <c r="J92" s="23">
        <v>0</v>
      </c>
      <c r="K92" s="23">
        <v>5000</v>
      </c>
      <c r="L92" s="23">
        <v>0</v>
      </c>
      <c r="M92" s="23">
        <v>0</v>
      </c>
      <c r="N92" s="23">
        <v>0</v>
      </c>
      <c r="O92" s="23">
        <v>0</v>
      </c>
    </row>
    <row r="93" spans="1:15" x14ac:dyDescent="0.2">
      <c r="A93" s="36" t="s">
        <v>160</v>
      </c>
      <c r="B93" s="35" t="s">
        <v>159</v>
      </c>
      <c r="C93" s="23">
        <f>SUM(D93:O93)</f>
        <v>180000</v>
      </c>
      <c r="D93" s="23">
        <v>15000</v>
      </c>
      <c r="E93" s="23">
        <v>15000</v>
      </c>
      <c r="F93" s="23">
        <v>15000</v>
      </c>
      <c r="G93" s="23">
        <v>15000</v>
      </c>
      <c r="H93" s="23">
        <v>15000</v>
      </c>
      <c r="I93" s="23">
        <v>15000</v>
      </c>
      <c r="J93" s="23">
        <v>15000</v>
      </c>
      <c r="K93" s="23">
        <v>15000</v>
      </c>
      <c r="L93" s="23">
        <v>15000</v>
      </c>
      <c r="M93" s="23">
        <v>15000</v>
      </c>
      <c r="N93" s="23">
        <v>15000</v>
      </c>
      <c r="O93" s="23">
        <v>15000</v>
      </c>
    </row>
    <row r="94" spans="1:15" hidden="1" x14ac:dyDescent="0.2">
      <c r="A94" s="36" t="s">
        <v>158</v>
      </c>
      <c r="B94" s="35" t="s">
        <v>157</v>
      </c>
      <c r="C94" s="23">
        <f>SUM(D94:O94)</f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</row>
    <row r="95" spans="1:15" x14ac:dyDescent="0.2">
      <c r="A95" s="36" t="s">
        <v>156</v>
      </c>
      <c r="B95" s="35" t="s">
        <v>155</v>
      </c>
      <c r="C95" s="23">
        <f>SUM(D95:O95)</f>
        <v>20000</v>
      </c>
      <c r="D95" s="23">
        <v>0</v>
      </c>
      <c r="E95" s="23"/>
      <c r="F95" s="23">
        <v>0</v>
      </c>
      <c r="G95" s="23">
        <v>0</v>
      </c>
      <c r="H95" s="23">
        <v>10000</v>
      </c>
      <c r="I95" s="23">
        <v>0</v>
      </c>
      <c r="J95" s="23">
        <v>0</v>
      </c>
      <c r="K95" s="23">
        <v>0</v>
      </c>
      <c r="L95" s="23">
        <v>0</v>
      </c>
      <c r="M95" s="23"/>
      <c r="N95" s="23">
        <v>10000</v>
      </c>
      <c r="O95" s="23">
        <v>0</v>
      </c>
    </row>
    <row r="96" spans="1:15" x14ac:dyDescent="0.2">
      <c r="A96" s="36" t="s">
        <v>154</v>
      </c>
      <c r="B96" s="35" t="s">
        <v>153</v>
      </c>
      <c r="C96" s="23">
        <f>SUM(D96:O96)</f>
        <v>20000</v>
      </c>
      <c r="D96" s="23">
        <v>0</v>
      </c>
      <c r="E96" s="23"/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20000</v>
      </c>
      <c r="M96" s="23"/>
      <c r="N96" s="23">
        <v>0</v>
      </c>
      <c r="O96" s="23">
        <v>0</v>
      </c>
    </row>
    <row r="97" spans="1:15" x14ac:dyDescent="0.2">
      <c r="A97" s="36" t="s">
        <v>152</v>
      </c>
      <c r="B97" s="35" t="s">
        <v>151</v>
      </c>
      <c r="C97" s="23">
        <f>SUM(D97:O97)</f>
        <v>300000</v>
      </c>
      <c r="D97" s="23">
        <v>15000</v>
      </c>
      <c r="E97" s="23">
        <v>20000</v>
      </c>
      <c r="F97" s="23">
        <v>15000</v>
      </c>
      <c r="G97" s="23">
        <v>20000</v>
      </c>
      <c r="H97" s="23">
        <v>50000</v>
      </c>
      <c r="I97" s="23">
        <v>15000</v>
      </c>
      <c r="J97" s="23">
        <v>15000</v>
      </c>
      <c r="K97" s="23">
        <v>10000</v>
      </c>
      <c r="L97" s="23">
        <v>50000</v>
      </c>
      <c r="M97" s="23">
        <v>15000</v>
      </c>
      <c r="N97" s="23">
        <v>15000</v>
      </c>
      <c r="O97" s="23">
        <v>60000</v>
      </c>
    </row>
    <row r="98" spans="1:15" x14ac:dyDescent="0.2">
      <c r="A98" s="36" t="s">
        <v>150</v>
      </c>
      <c r="B98" s="35" t="s">
        <v>149</v>
      </c>
      <c r="C98" s="23">
        <f>SUM(D98:O98)</f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</row>
    <row r="99" spans="1:15" x14ac:dyDescent="0.2">
      <c r="A99" s="36" t="s">
        <v>148</v>
      </c>
      <c r="B99" s="35" t="s">
        <v>147</v>
      </c>
      <c r="C99" s="23">
        <f>SUM(D99:O99)</f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</row>
    <row r="100" spans="1:15" x14ac:dyDescent="0.2">
      <c r="A100" s="36" t="s">
        <v>146</v>
      </c>
      <c r="B100" s="35" t="s">
        <v>145</v>
      </c>
      <c r="C100" s="23">
        <f>SUM(D100:O100)</f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</row>
    <row r="101" spans="1:15" x14ac:dyDescent="0.2">
      <c r="A101" s="36" t="s">
        <v>144</v>
      </c>
      <c r="B101" s="35" t="s">
        <v>143</v>
      </c>
      <c r="C101" s="23">
        <f>SUM(D101:O101)</f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</row>
    <row r="102" spans="1:15" x14ac:dyDescent="0.2">
      <c r="A102" s="36" t="s">
        <v>142</v>
      </c>
      <c r="B102" s="35" t="s">
        <v>141</v>
      </c>
      <c r="C102" s="23">
        <f>SUM(D102:O102)</f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</row>
    <row r="103" spans="1:15" x14ac:dyDescent="0.2">
      <c r="A103" s="36" t="s">
        <v>140</v>
      </c>
      <c r="B103" s="35" t="s">
        <v>139</v>
      </c>
      <c r="C103" s="23">
        <f>SUM(D103:O103)</f>
        <v>120000</v>
      </c>
      <c r="D103" s="23">
        <v>10000</v>
      </c>
      <c r="E103" s="23">
        <v>10000</v>
      </c>
      <c r="F103" s="23">
        <v>10000</v>
      </c>
      <c r="G103" s="23">
        <v>10000</v>
      </c>
      <c r="H103" s="23">
        <v>10000</v>
      </c>
      <c r="I103" s="23">
        <v>10000</v>
      </c>
      <c r="J103" s="23">
        <v>10000</v>
      </c>
      <c r="K103" s="23">
        <v>10000</v>
      </c>
      <c r="L103" s="23">
        <v>10000</v>
      </c>
      <c r="M103" s="23">
        <v>10000</v>
      </c>
      <c r="N103" s="23">
        <v>10000</v>
      </c>
      <c r="O103" s="23">
        <v>10000</v>
      </c>
    </row>
    <row r="104" spans="1:15" x14ac:dyDescent="0.2">
      <c r="A104" s="36" t="s">
        <v>138</v>
      </c>
      <c r="B104" s="35" t="s">
        <v>137</v>
      </c>
      <c r="C104" s="23">
        <f>SUM(D104:O104)</f>
        <v>6000</v>
      </c>
      <c r="D104" s="23">
        <v>0</v>
      </c>
      <c r="E104" s="23">
        <v>0</v>
      </c>
      <c r="F104" s="23">
        <v>0</v>
      </c>
      <c r="G104" s="23">
        <v>6000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</row>
    <row r="105" spans="1:15" x14ac:dyDescent="0.2">
      <c r="A105" s="36" t="s">
        <v>136</v>
      </c>
      <c r="B105" s="35" t="s">
        <v>135</v>
      </c>
      <c r="C105" s="23">
        <f>SUM(D105:O105)</f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</row>
    <row r="106" spans="1:15" x14ac:dyDescent="0.2">
      <c r="A106" s="36" t="s">
        <v>134</v>
      </c>
      <c r="B106" s="35" t="s">
        <v>133</v>
      </c>
      <c r="C106" s="23">
        <f>SUM(D106:O106)</f>
        <v>20000</v>
      </c>
      <c r="D106" s="23">
        <v>0</v>
      </c>
      <c r="E106" s="23">
        <v>0</v>
      </c>
      <c r="F106" s="23">
        <v>0</v>
      </c>
      <c r="G106" s="23">
        <v>0</v>
      </c>
      <c r="H106" s="23">
        <v>10000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10000</v>
      </c>
      <c r="O106" s="23">
        <v>0</v>
      </c>
    </row>
    <row r="107" spans="1:15" x14ac:dyDescent="0.2">
      <c r="A107" s="36" t="s">
        <v>132</v>
      </c>
      <c r="B107" s="35" t="s">
        <v>131</v>
      </c>
      <c r="C107" s="23">
        <f>SUM(D107:O107)</f>
        <v>3000</v>
      </c>
      <c r="D107" s="23">
        <v>0</v>
      </c>
      <c r="E107" s="23">
        <v>0</v>
      </c>
      <c r="F107" s="23">
        <v>1500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1500</v>
      </c>
      <c r="M107" s="23">
        <v>0</v>
      </c>
      <c r="N107" s="23">
        <v>0</v>
      </c>
      <c r="O107" s="23">
        <v>0</v>
      </c>
    </row>
    <row r="108" spans="1:15" x14ac:dyDescent="0.2">
      <c r="A108" s="36" t="s">
        <v>130</v>
      </c>
      <c r="B108" s="35" t="s">
        <v>129</v>
      </c>
      <c r="C108" s="23">
        <f>SUM(D108:O108)</f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</row>
    <row r="109" spans="1:15" x14ac:dyDescent="0.2">
      <c r="A109" s="36" t="s">
        <v>128</v>
      </c>
      <c r="B109" s="35" t="s">
        <v>127</v>
      </c>
      <c r="C109" s="23">
        <f>SUM(D109:O109)</f>
        <v>360000</v>
      </c>
      <c r="D109" s="23">
        <v>120000</v>
      </c>
      <c r="E109" s="23">
        <v>120000</v>
      </c>
      <c r="F109" s="23">
        <v>120000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</row>
    <row r="110" spans="1:15" x14ac:dyDescent="0.2">
      <c r="A110" s="36" t="s">
        <v>126</v>
      </c>
      <c r="B110" s="35" t="s">
        <v>125</v>
      </c>
      <c r="C110" s="23">
        <f>SUM(D110:O110)</f>
        <v>20000</v>
      </c>
      <c r="D110" s="23">
        <v>0</v>
      </c>
      <c r="E110" s="23">
        <v>0</v>
      </c>
      <c r="F110" s="23">
        <v>0</v>
      </c>
      <c r="G110" s="23">
        <v>10000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10000</v>
      </c>
      <c r="N110" s="23">
        <v>0</v>
      </c>
      <c r="O110" s="23">
        <v>0</v>
      </c>
    </row>
    <row r="111" spans="1:15" x14ac:dyDescent="0.2">
      <c r="A111" s="36" t="s">
        <v>124</v>
      </c>
      <c r="B111" s="35" t="s">
        <v>123</v>
      </c>
      <c r="C111" s="23">
        <f>SUM(D111:O111)</f>
        <v>30000</v>
      </c>
      <c r="D111" s="23">
        <v>5000</v>
      </c>
      <c r="E111" s="23"/>
      <c r="F111" s="23">
        <v>5000</v>
      </c>
      <c r="G111" s="23"/>
      <c r="H111" s="23">
        <v>5000</v>
      </c>
      <c r="I111" s="23"/>
      <c r="J111" s="23">
        <v>5000</v>
      </c>
      <c r="K111" s="23"/>
      <c r="L111" s="23">
        <v>5000</v>
      </c>
      <c r="M111" s="23"/>
      <c r="N111" s="23">
        <v>5000</v>
      </c>
      <c r="O111" s="23"/>
    </row>
    <row r="112" spans="1:15" x14ac:dyDescent="0.2">
      <c r="A112" s="36" t="s">
        <v>122</v>
      </c>
      <c r="B112" s="35" t="s">
        <v>121</v>
      </c>
      <c r="C112" s="23">
        <f>SUM(D112:O112)</f>
        <v>10000</v>
      </c>
      <c r="D112" s="23">
        <v>0</v>
      </c>
      <c r="E112" s="23">
        <v>0</v>
      </c>
      <c r="F112" s="23">
        <v>0</v>
      </c>
      <c r="G112" s="23">
        <v>0</v>
      </c>
      <c r="H112" s="23">
        <v>5000</v>
      </c>
      <c r="I112" s="23">
        <v>0</v>
      </c>
      <c r="J112" s="23">
        <v>0</v>
      </c>
      <c r="K112" s="23">
        <v>0</v>
      </c>
      <c r="L112" s="23">
        <v>5000</v>
      </c>
      <c r="M112" s="23">
        <v>0</v>
      </c>
      <c r="N112" s="23">
        <v>0</v>
      </c>
      <c r="O112" s="23">
        <v>0</v>
      </c>
    </row>
    <row r="113" spans="1:15" x14ac:dyDescent="0.2">
      <c r="A113" s="36" t="s">
        <v>120</v>
      </c>
      <c r="B113" s="35" t="s">
        <v>119</v>
      </c>
      <c r="C113" s="23">
        <f>SUM(D113:O113)</f>
        <v>35000</v>
      </c>
      <c r="D113" s="23">
        <v>0</v>
      </c>
      <c r="E113" s="23"/>
      <c r="F113" s="23">
        <v>10000</v>
      </c>
      <c r="G113" s="23"/>
      <c r="H113" s="23"/>
      <c r="I113" s="23"/>
      <c r="J113" s="23">
        <v>15000</v>
      </c>
      <c r="K113" s="23"/>
      <c r="L113" s="23"/>
      <c r="M113" s="23">
        <v>10000</v>
      </c>
      <c r="N113" s="23">
        <v>0</v>
      </c>
      <c r="O113" s="23">
        <v>0</v>
      </c>
    </row>
    <row r="114" spans="1:15" x14ac:dyDescent="0.2">
      <c r="A114" s="36" t="s">
        <v>118</v>
      </c>
      <c r="B114" s="35" t="s">
        <v>117</v>
      </c>
      <c r="C114" s="23">
        <f>SUM(D114:O114)</f>
        <v>5000</v>
      </c>
      <c r="D114" s="23">
        <v>0</v>
      </c>
      <c r="E114" s="23">
        <v>0</v>
      </c>
      <c r="F114" s="23">
        <v>0</v>
      </c>
      <c r="G114" s="23">
        <v>5000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</row>
    <row r="115" spans="1:15" x14ac:dyDescent="0.2">
      <c r="A115" s="36" t="s">
        <v>116</v>
      </c>
      <c r="B115" s="35" t="s">
        <v>115</v>
      </c>
      <c r="C115" s="23">
        <f>SUM(D115:O115)</f>
        <v>2386000</v>
      </c>
      <c r="D115" s="23">
        <v>123000</v>
      </c>
      <c r="E115" s="23">
        <v>182000</v>
      </c>
      <c r="F115" s="23">
        <v>165000</v>
      </c>
      <c r="G115" s="23">
        <v>200000</v>
      </c>
      <c r="H115" s="23">
        <v>162000</v>
      </c>
      <c r="I115" s="23">
        <v>100000</v>
      </c>
      <c r="J115" s="23">
        <v>250000</v>
      </c>
      <c r="K115" s="23">
        <v>494000</v>
      </c>
      <c r="L115" s="23">
        <v>155000</v>
      </c>
      <c r="M115" s="23">
        <v>150000</v>
      </c>
      <c r="N115" s="23">
        <v>305000</v>
      </c>
      <c r="O115" s="23">
        <v>100000</v>
      </c>
    </row>
    <row r="116" spans="1:15" x14ac:dyDescent="0.2">
      <c r="A116" s="36" t="s">
        <v>114</v>
      </c>
      <c r="B116" s="35" t="s">
        <v>113</v>
      </c>
      <c r="C116" s="23">
        <f>SUM(D116:O116)</f>
        <v>25000</v>
      </c>
      <c r="D116" s="23">
        <v>0</v>
      </c>
      <c r="E116" s="23">
        <v>0</v>
      </c>
      <c r="F116" s="23">
        <v>0</v>
      </c>
      <c r="G116" s="23">
        <v>15000</v>
      </c>
      <c r="H116" s="23">
        <v>0</v>
      </c>
      <c r="I116" s="23">
        <v>0</v>
      </c>
      <c r="J116" s="23">
        <v>0</v>
      </c>
      <c r="K116" s="23">
        <v>10000</v>
      </c>
      <c r="L116" s="23">
        <v>0</v>
      </c>
      <c r="M116" s="23">
        <v>0</v>
      </c>
      <c r="N116" s="23">
        <v>0</v>
      </c>
      <c r="O116" s="23">
        <v>0</v>
      </c>
    </row>
    <row r="117" spans="1:15" x14ac:dyDescent="0.2">
      <c r="A117" s="36" t="s">
        <v>112</v>
      </c>
      <c r="B117" s="35" t="s">
        <v>111</v>
      </c>
      <c r="C117" s="23">
        <f>SUM(D117:O117)</f>
        <v>600000</v>
      </c>
      <c r="D117" s="23"/>
      <c r="E117" s="23">
        <v>200000</v>
      </c>
      <c r="F117" s="23"/>
      <c r="G117" s="23">
        <v>0</v>
      </c>
      <c r="H117" s="23">
        <v>100000</v>
      </c>
      <c r="I117" s="23"/>
      <c r="J117" s="23">
        <v>0</v>
      </c>
      <c r="K117" s="23">
        <v>100000</v>
      </c>
      <c r="L117" s="23">
        <v>100000</v>
      </c>
      <c r="M117" s="23">
        <v>100000</v>
      </c>
      <c r="N117" s="23">
        <v>0</v>
      </c>
      <c r="O117" s="23">
        <v>0</v>
      </c>
    </row>
    <row r="118" spans="1:15" x14ac:dyDescent="0.2">
      <c r="A118" s="36" t="s">
        <v>110</v>
      </c>
      <c r="B118" s="35" t="s">
        <v>109</v>
      </c>
      <c r="C118" s="23">
        <f>SUM(D118:O118)</f>
        <v>9000</v>
      </c>
      <c r="D118" s="23">
        <v>0</v>
      </c>
      <c r="E118" s="23">
        <v>0</v>
      </c>
      <c r="F118" s="23">
        <v>4500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4500</v>
      </c>
      <c r="N118" s="23">
        <v>0</v>
      </c>
      <c r="O118" s="23">
        <v>0</v>
      </c>
    </row>
    <row r="119" spans="1:15" x14ac:dyDescent="0.2">
      <c r="A119" s="36" t="s">
        <v>108</v>
      </c>
      <c r="B119" s="35" t="s">
        <v>107</v>
      </c>
      <c r="C119" s="23">
        <f>SUM(D119:O119)</f>
        <v>30000</v>
      </c>
      <c r="D119" s="23">
        <v>0</v>
      </c>
      <c r="E119" s="23">
        <v>0</v>
      </c>
      <c r="F119" s="23">
        <v>10000</v>
      </c>
      <c r="G119" s="23">
        <v>0</v>
      </c>
      <c r="H119" s="23"/>
      <c r="I119" s="23">
        <v>10000</v>
      </c>
      <c r="J119" s="23">
        <v>0</v>
      </c>
      <c r="K119" s="23">
        <v>0</v>
      </c>
      <c r="L119" s="23">
        <v>10000</v>
      </c>
      <c r="M119" s="23">
        <v>0</v>
      </c>
      <c r="N119" s="23">
        <v>0</v>
      </c>
      <c r="O119" s="23">
        <v>0</v>
      </c>
    </row>
    <row r="120" spans="1:15" x14ac:dyDescent="0.2">
      <c r="A120" s="36" t="s">
        <v>106</v>
      </c>
      <c r="B120" s="35" t="s">
        <v>105</v>
      </c>
      <c r="C120" s="23">
        <f>SUM(D120:O120)</f>
        <v>120000</v>
      </c>
      <c r="D120" s="23">
        <v>10000</v>
      </c>
      <c r="E120" s="23">
        <v>10000</v>
      </c>
      <c r="F120" s="23">
        <v>10000</v>
      </c>
      <c r="G120" s="23">
        <v>10000</v>
      </c>
      <c r="H120" s="23">
        <v>10000</v>
      </c>
      <c r="I120" s="23">
        <v>10000</v>
      </c>
      <c r="J120" s="23">
        <v>10000</v>
      </c>
      <c r="K120" s="23">
        <v>10000</v>
      </c>
      <c r="L120" s="23">
        <v>10000</v>
      </c>
      <c r="M120" s="23">
        <v>10000</v>
      </c>
      <c r="N120" s="23">
        <v>10000</v>
      </c>
      <c r="O120" s="23">
        <v>10000</v>
      </c>
    </row>
    <row r="121" spans="1:15" x14ac:dyDescent="0.2">
      <c r="A121" s="36" t="s">
        <v>104</v>
      </c>
      <c r="B121" s="35" t="s">
        <v>103</v>
      </c>
      <c r="C121" s="23">
        <f>SUM(D121:O121)</f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</row>
    <row r="122" spans="1:15" x14ac:dyDescent="0.2">
      <c r="A122" s="36" t="s">
        <v>102</v>
      </c>
      <c r="B122" s="35" t="s">
        <v>101</v>
      </c>
      <c r="C122" s="23">
        <f>SUM(D122:O122)</f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</row>
    <row r="123" spans="1:15" x14ac:dyDescent="0.2">
      <c r="A123" s="36" t="s">
        <v>100</v>
      </c>
      <c r="B123" s="35" t="s">
        <v>99</v>
      </c>
      <c r="C123" s="23">
        <f>SUM(D123:O123)</f>
        <v>15000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5000</v>
      </c>
      <c r="J123" s="23">
        <v>0</v>
      </c>
      <c r="K123" s="23">
        <v>10000</v>
      </c>
      <c r="L123" s="23">
        <v>0</v>
      </c>
      <c r="M123" s="23">
        <v>0</v>
      </c>
      <c r="N123" s="23">
        <v>0</v>
      </c>
      <c r="O123" s="23">
        <v>0</v>
      </c>
    </row>
    <row r="124" spans="1:15" x14ac:dyDescent="0.2">
      <c r="A124" s="36" t="s">
        <v>98</v>
      </c>
      <c r="B124" s="35" t="s">
        <v>97</v>
      </c>
      <c r="C124" s="23">
        <f>SUM(D124:O124)</f>
        <v>28000</v>
      </c>
      <c r="D124" s="23">
        <v>0</v>
      </c>
      <c r="E124" s="23">
        <v>7000</v>
      </c>
      <c r="F124" s="23">
        <v>0</v>
      </c>
      <c r="G124" s="23">
        <v>7000</v>
      </c>
      <c r="H124" s="23">
        <v>0</v>
      </c>
      <c r="I124" s="23">
        <v>7000</v>
      </c>
      <c r="J124" s="23"/>
      <c r="K124" s="23">
        <v>0</v>
      </c>
      <c r="L124" s="23">
        <v>7000</v>
      </c>
      <c r="M124" s="23">
        <v>0</v>
      </c>
      <c r="N124" s="23">
        <v>0</v>
      </c>
      <c r="O124" s="23">
        <v>0</v>
      </c>
    </row>
    <row r="125" spans="1:15" x14ac:dyDescent="0.2">
      <c r="A125" s="36" t="s">
        <v>96</v>
      </c>
      <c r="B125" s="35" t="s">
        <v>95</v>
      </c>
      <c r="C125" s="23">
        <f>SUM(D125:O125)</f>
        <v>3000</v>
      </c>
      <c r="D125" s="23">
        <v>3000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</row>
    <row r="126" spans="1:15" x14ac:dyDescent="0.2">
      <c r="A126" s="36" t="s">
        <v>94</v>
      </c>
      <c r="B126" s="35" t="s">
        <v>93</v>
      </c>
      <c r="C126" s="23">
        <f>SUM(D126:O126)</f>
        <v>30000</v>
      </c>
      <c r="D126" s="23">
        <v>2500</v>
      </c>
      <c r="E126" s="23">
        <v>2500</v>
      </c>
      <c r="F126" s="23">
        <v>2500</v>
      </c>
      <c r="G126" s="23">
        <v>2500</v>
      </c>
      <c r="H126" s="23">
        <v>2500</v>
      </c>
      <c r="I126" s="23">
        <v>2500</v>
      </c>
      <c r="J126" s="23">
        <v>2500</v>
      </c>
      <c r="K126" s="23">
        <v>2500</v>
      </c>
      <c r="L126" s="23">
        <v>2500</v>
      </c>
      <c r="M126" s="23">
        <v>2500</v>
      </c>
      <c r="N126" s="23">
        <v>2500</v>
      </c>
      <c r="O126" s="23">
        <v>2500</v>
      </c>
    </row>
    <row r="127" spans="1:15" x14ac:dyDescent="0.2">
      <c r="A127" s="25" t="s">
        <v>92</v>
      </c>
      <c r="B127" s="33" t="s">
        <v>91</v>
      </c>
      <c r="C127" s="23">
        <f>SUM(D127:O127)</f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</row>
    <row r="128" spans="1:15" x14ac:dyDescent="0.2">
      <c r="A128" s="25" t="s">
        <v>90</v>
      </c>
      <c r="B128" s="33" t="s">
        <v>89</v>
      </c>
      <c r="C128" s="23">
        <f>SUM(D128:O128)</f>
        <v>37000</v>
      </c>
      <c r="D128" s="23">
        <v>6000</v>
      </c>
      <c r="E128" s="23">
        <v>10000</v>
      </c>
      <c r="F128" s="23">
        <v>0</v>
      </c>
      <c r="G128" s="23">
        <v>0</v>
      </c>
      <c r="H128" s="23">
        <v>9000</v>
      </c>
      <c r="I128" s="23">
        <v>5000</v>
      </c>
      <c r="J128" s="23">
        <v>2000</v>
      </c>
      <c r="K128" s="23">
        <v>3000</v>
      </c>
      <c r="L128" s="23">
        <v>0</v>
      </c>
      <c r="M128" s="23">
        <v>1000</v>
      </c>
      <c r="N128" s="23">
        <v>1000</v>
      </c>
      <c r="O128" s="23">
        <v>0</v>
      </c>
    </row>
    <row r="129" spans="1:15" x14ac:dyDescent="0.2">
      <c r="A129" s="25" t="s">
        <v>88</v>
      </c>
      <c r="B129" s="33" t="s">
        <v>87</v>
      </c>
      <c r="C129" s="23">
        <f>SUM(D129:O129)</f>
        <v>30000</v>
      </c>
      <c r="D129" s="23">
        <v>4000</v>
      </c>
      <c r="E129" s="23">
        <v>4000</v>
      </c>
      <c r="F129" s="23">
        <v>4000</v>
      </c>
      <c r="G129" s="23">
        <v>2000</v>
      </c>
      <c r="H129" s="23">
        <v>2000</v>
      </c>
      <c r="I129" s="23">
        <v>2000</v>
      </c>
      <c r="J129" s="23">
        <v>2000</v>
      </c>
      <c r="K129" s="23">
        <v>2000</v>
      </c>
      <c r="L129" s="23">
        <v>2000</v>
      </c>
      <c r="M129" s="23">
        <v>2000</v>
      </c>
      <c r="N129" s="23">
        <v>2000</v>
      </c>
      <c r="O129" s="23">
        <v>2000</v>
      </c>
    </row>
    <row r="130" spans="1:15" x14ac:dyDescent="0.2">
      <c r="A130" s="25" t="s">
        <v>86</v>
      </c>
      <c r="B130" s="33" t="s">
        <v>85</v>
      </c>
      <c r="C130" s="23">
        <f>SUM(D130:O130)</f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</row>
    <row r="131" spans="1:15" x14ac:dyDescent="0.2">
      <c r="A131" s="36" t="s">
        <v>84</v>
      </c>
      <c r="B131" s="35" t="s">
        <v>83</v>
      </c>
      <c r="C131" s="23">
        <f>SUM(D131:O131)</f>
        <v>3300000</v>
      </c>
      <c r="D131" s="23">
        <v>0</v>
      </c>
      <c r="E131" s="23">
        <v>200000</v>
      </c>
      <c r="F131" s="23">
        <v>0</v>
      </c>
      <c r="G131" s="23">
        <v>100000</v>
      </c>
      <c r="H131" s="23">
        <v>2500000</v>
      </c>
      <c r="I131" s="23">
        <v>0</v>
      </c>
      <c r="J131" s="23">
        <v>0</v>
      </c>
      <c r="K131" s="23">
        <v>0</v>
      </c>
      <c r="L131" s="23">
        <v>300000</v>
      </c>
      <c r="M131" s="23">
        <v>0</v>
      </c>
      <c r="N131" s="23">
        <v>0</v>
      </c>
      <c r="O131" s="23">
        <v>200000</v>
      </c>
    </row>
    <row r="132" spans="1:15" x14ac:dyDescent="0.2">
      <c r="A132" s="36" t="s">
        <v>82</v>
      </c>
      <c r="B132" s="35" t="s">
        <v>81</v>
      </c>
      <c r="C132" s="23">
        <f>SUM(D132:O132)</f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</row>
    <row r="133" spans="1:15" x14ac:dyDescent="0.2">
      <c r="A133" s="36" t="s">
        <v>80</v>
      </c>
      <c r="B133" s="35" t="s">
        <v>79</v>
      </c>
      <c r="C133" s="23">
        <f>SUM(D133:O133)</f>
        <v>120000</v>
      </c>
      <c r="D133" s="23">
        <v>10000</v>
      </c>
      <c r="E133" s="23">
        <v>10000</v>
      </c>
      <c r="F133" s="23">
        <v>10000</v>
      </c>
      <c r="G133" s="23">
        <v>10000</v>
      </c>
      <c r="H133" s="23">
        <v>10000</v>
      </c>
      <c r="I133" s="23">
        <v>10000</v>
      </c>
      <c r="J133" s="23">
        <v>10000</v>
      </c>
      <c r="K133" s="23">
        <v>10000</v>
      </c>
      <c r="L133" s="23">
        <v>10000</v>
      </c>
      <c r="M133" s="23">
        <v>10000</v>
      </c>
      <c r="N133" s="23">
        <v>10000</v>
      </c>
      <c r="O133" s="23">
        <v>10000</v>
      </c>
    </row>
    <row r="134" spans="1:15" x14ac:dyDescent="0.2">
      <c r="A134" s="25" t="s">
        <v>78</v>
      </c>
      <c r="B134" s="33" t="s">
        <v>77</v>
      </c>
      <c r="C134" s="23">
        <f>SUM(D134:O134)</f>
        <v>3300000</v>
      </c>
      <c r="D134" s="23">
        <v>260000</v>
      </c>
      <c r="E134" s="23">
        <v>450000</v>
      </c>
      <c r="F134" s="23">
        <v>450000</v>
      </c>
      <c r="G134" s="23">
        <v>710000</v>
      </c>
      <c r="H134" s="23"/>
      <c r="I134" s="23"/>
      <c r="J134" s="23">
        <v>260000</v>
      </c>
      <c r="K134" s="23"/>
      <c r="L134" s="23"/>
      <c r="M134" s="23">
        <v>260000</v>
      </c>
      <c r="N134" s="23">
        <v>650000</v>
      </c>
      <c r="O134" s="23">
        <v>260000</v>
      </c>
    </row>
    <row r="135" spans="1:15" x14ac:dyDescent="0.2">
      <c r="A135" s="25" t="s">
        <v>76</v>
      </c>
      <c r="B135" s="33" t="s">
        <v>75</v>
      </c>
      <c r="C135" s="23">
        <f>SUM(D135:O135)</f>
        <v>200000</v>
      </c>
      <c r="D135" s="23">
        <v>0</v>
      </c>
      <c r="E135" s="23">
        <v>0</v>
      </c>
      <c r="F135" s="23">
        <v>200000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</row>
    <row r="136" spans="1:15" x14ac:dyDescent="0.2">
      <c r="A136" s="25" t="s">
        <v>74</v>
      </c>
      <c r="B136" s="33" t="s">
        <v>73</v>
      </c>
      <c r="C136" s="23">
        <f>SUM(D136:O136)</f>
        <v>60000</v>
      </c>
      <c r="D136" s="23">
        <v>30000</v>
      </c>
      <c r="E136" s="23">
        <v>0</v>
      </c>
      <c r="F136" s="23">
        <v>30000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</row>
    <row r="137" spans="1:15" x14ac:dyDescent="0.2">
      <c r="A137" s="25" t="s">
        <v>72</v>
      </c>
      <c r="B137" s="33" t="s">
        <v>71</v>
      </c>
      <c r="C137" s="23">
        <f>SUM(D137:O137)</f>
        <v>30000</v>
      </c>
      <c r="D137" s="23">
        <v>15000</v>
      </c>
      <c r="E137" s="23">
        <v>0</v>
      </c>
      <c r="F137" s="23">
        <v>15000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</row>
    <row r="138" spans="1:15" x14ac:dyDescent="0.2">
      <c r="A138" s="25" t="s">
        <v>70</v>
      </c>
      <c r="B138" s="33" t="s">
        <v>69</v>
      </c>
      <c r="C138" s="23">
        <f>SUM(D138:O138)</f>
        <v>1349000</v>
      </c>
      <c r="D138" s="23">
        <v>108000</v>
      </c>
      <c r="E138" s="23">
        <v>109000</v>
      </c>
      <c r="F138" s="23">
        <v>106000</v>
      </c>
      <c r="G138" s="23">
        <v>103000</v>
      </c>
      <c r="H138" s="23">
        <v>102000</v>
      </c>
      <c r="I138" s="23">
        <v>158000</v>
      </c>
      <c r="J138" s="23">
        <v>111000</v>
      </c>
      <c r="K138" s="23">
        <v>95000</v>
      </c>
      <c r="L138" s="23">
        <v>96000</v>
      </c>
      <c r="M138" s="23">
        <v>95000</v>
      </c>
      <c r="N138" s="23">
        <v>97000</v>
      </c>
      <c r="O138" s="23">
        <v>169000</v>
      </c>
    </row>
    <row r="139" spans="1:15" x14ac:dyDescent="0.2">
      <c r="A139" s="12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s="18" customFormat="1" x14ac:dyDescent="0.2">
      <c r="A140" s="21"/>
      <c r="B140" s="16" t="s">
        <v>68</v>
      </c>
      <c r="C140" s="15">
        <f>SUM(C84:C138)</f>
        <v>22778800</v>
      </c>
      <c r="D140" s="15">
        <f>SUM(D84:D138)</f>
        <v>1516100</v>
      </c>
      <c r="E140" s="15">
        <f>SUM(E84:E138)</f>
        <v>2134200</v>
      </c>
      <c r="F140" s="15">
        <f>SUM(F84:F138)</f>
        <v>1995600</v>
      </c>
      <c r="G140" s="15">
        <f>SUM(G84:G138)</f>
        <v>2031200</v>
      </c>
      <c r="H140" s="15">
        <f>SUM(H84:H138)</f>
        <v>3812100</v>
      </c>
      <c r="I140" s="15">
        <f>SUM(I84:I138)</f>
        <v>1174200</v>
      </c>
      <c r="J140" s="15">
        <f>SUM(J84:J138)</f>
        <v>1537100</v>
      </c>
      <c r="K140" s="15">
        <f>SUM(K84:K138)</f>
        <v>1616200</v>
      </c>
      <c r="L140" s="15">
        <f>SUM(L84:L138)</f>
        <v>1659600</v>
      </c>
      <c r="M140" s="15">
        <f>SUM(M84:M138)</f>
        <v>1562200</v>
      </c>
      <c r="N140" s="15">
        <f>SUM(N84:N138)</f>
        <v>2012100</v>
      </c>
      <c r="O140" s="15">
        <f>SUM(O84:O138)</f>
        <v>1728200</v>
      </c>
    </row>
    <row r="141" spans="1:15" s="18" customFormat="1" x14ac:dyDescent="0.2">
      <c r="A141" s="20"/>
      <c r="B141" s="19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s="18" customFormat="1" x14ac:dyDescent="0.2">
      <c r="A142" s="31" t="s">
        <v>67</v>
      </c>
      <c r="B142" s="34" t="s">
        <v>66</v>
      </c>
      <c r="C142" s="23">
        <f>SUM(D142:O142)</f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</row>
    <row r="143" spans="1:15" s="18" customFormat="1" x14ac:dyDescent="0.2">
      <c r="A143" s="31" t="s">
        <v>65</v>
      </c>
      <c r="B143" s="34" t="s">
        <v>64</v>
      </c>
      <c r="C143" s="23">
        <f>SUM(D143:O143)</f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</row>
    <row r="144" spans="1:15" s="18" customFormat="1" x14ac:dyDescent="0.2">
      <c r="A144" s="31" t="s">
        <v>63</v>
      </c>
      <c r="B144" s="34" t="s">
        <v>62</v>
      </c>
      <c r="C144" s="23">
        <f>SUM(D144:O144)</f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</row>
    <row r="145" spans="1:15" s="32" customFormat="1" ht="12" x14ac:dyDescent="0.2">
      <c r="A145" s="31" t="s">
        <v>61</v>
      </c>
      <c r="B145" s="33" t="s">
        <v>60</v>
      </c>
      <c r="C145" s="23">
        <f>SUM(D145:O145)</f>
        <v>1976277.48</v>
      </c>
      <c r="D145" s="23">
        <v>150000</v>
      </c>
      <c r="E145" s="23">
        <v>120000</v>
      </c>
      <c r="F145" s="23">
        <v>120000</v>
      </c>
      <c r="G145" s="23">
        <v>150000</v>
      </c>
      <c r="H145" s="23">
        <v>145000</v>
      </c>
      <c r="I145" s="23">
        <v>150000</v>
      </c>
      <c r="J145" s="23">
        <v>250000</v>
      </c>
      <c r="K145" s="23">
        <v>150000</v>
      </c>
      <c r="L145" s="23">
        <v>100000</v>
      </c>
      <c r="M145" s="23">
        <v>150000</v>
      </c>
      <c r="N145" s="23">
        <v>180000</v>
      </c>
      <c r="O145" s="23">
        <f>250000+61277.48</f>
        <v>311277.48</v>
      </c>
    </row>
    <row r="146" spans="1:15" s="18" customFormat="1" x14ac:dyDescent="0.2">
      <c r="A146" s="31" t="s">
        <v>59</v>
      </c>
      <c r="B146" s="34" t="s">
        <v>58</v>
      </c>
      <c r="C146" s="23">
        <f>SUM(D146:O146)</f>
        <v>210000</v>
      </c>
      <c r="D146" s="23">
        <v>30000</v>
      </c>
      <c r="E146" s="23">
        <v>10000</v>
      </c>
      <c r="F146" s="23">
        <v>0</v>
      </c>
      <c r="G146" s="23">
        <v>14000</v>
      </c>
      <c r="H146" s="23">
        <v>50000</v>
      </c>
      <c r="I146" s="23">
        <v>0</v>
      </c>
      <c r="J146" s="23">
        <v>40000</v>
      </c>
      <c r="K146" s="23">
        <v>0</v>
      </c>
      <c r="L146" s="23">
        <v>0</v>
      </c>
      <c r="M146" s="23">
        <v>6000</v>
      </c>
      <c r="N146" s="23">
        <v>30000</v>
      </c>
      <c r="O146" s="23">
        <v>30000</v>
      </c>
    </row>
    <row r="147" spans="1:15" s="18" customFormat="1" x14ac:dyDescent="0.2">
      <c r="A147" s="31" t="s">
        <v>57</v>
      </c>
      <c r="B147" s="34" t="s">
        <v>56</v>
      </c>
      <c r="C147" s="23">
        <f>SUM(D147:O147)</f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</row>
    <row r="148" spans="1:15" s="32" customFormat="1" ht="12" x14ac:dyDescent="0.2">
      <c r="A148" s="31" t="s">
        <v>55</v>
      </c>
      <c r="B148" s="33" t="s">
        <v>54</v>
      </c>
      <c r="C148" s="23">
        <f>SUM(D148:O148)</f>
        <v>180000</v>
      </c>
      <c r="D148" s="23">
        <v>25000</v>
      </c>
      <c r="E148" s="23"/>
      <c r="F148" s="23">
        <v>25000</v>
      </c>
      <c r="G148" s="23"/>
      <c r="H148" s="23">
        <v>25000</v>
      </c>
      <c r="I148" s="23">
        <v>30000</v>
      </c>
      <c r="J148" s="23"/>
      <c r="K148" s="23"/>
      <c r="L148" s="23">
        <v>20000</v>
      </c>
      <c r="M148" s="23"/>
      <c r="N148" s="23">
        <v>20000</v>
      </c>
      <c r="O148" s="23">
        <v>35000</v>
      </c>
    </row>
    <row r="149" spans="1:15" x14ac:dyDescent="0.2">
      <c r="A149" s="12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s="18" customFormat="1" x14ac:dyDescent="0.2">
      <c r="A150" s="21"/>
      <c r="B150" s="16" t="s">
        <v>53</v>
      </c>
      <c r="C150" s="15">
        <f>SUM(C142:C148)</f>
        <v>2366277.48</v>
      </c>
      <c r="D150" s="15">
        <f>SUM(D142:D148)</f>
        <v>205000</v>
      </c>
      <c r="E150" s="15">
        <f>SUM(E142:E148)</f>
        <v>130000</v>
      </c>
      <c r="F150" s="15">
        <f>SUM(F142:F148)</f>
        <v>145000</v>
      </c>
      <c r="G150" s="15">
        <f>SUM(G142:G148)</f>
        <v>164000</v>
      </c>
      <c r="H150" s="15">
        <f>SUM(H142:H148)</f>
        <v>220000</v>
      </c>
      <c r="I150" s="15">
        <f>SUM(I142:I148)</f>
        <v>180000</v>
      </c>
      <c r="J150" s="15">
        <f>SUM(J142:J148)</f>
        <v>290000</v>
      </c>
      <c r="K150" s="15">
        <f>SUM(K142:K148)</f>
        <v>150000</v>
      </c>
      <c r="L150" s="15">
        <f>SUM(L142:L148)</f>
        <v>120000</v>
      </c>
      <c r="M150" s="15">
        <f>SUM(M142:M148)</f>
        <v>156000</v>
      </c>
      <c r="N150" s="15">
        <f>SUM(N142:N148)</f>
        <v>230000</v>
      </c>
      <c r="O150" s="15">
        <f>SUM(O142:O148)</f>
        <v>376277.48</v>
      </c>
    </row>
    <row r="151" spans="1:15" s="18" customFormat="1" x14ac:dyDescent="0.2">
      <c r="A151" s="20"/>
      <c r="B151" s="19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x14ac:dyDescent="0.2">
      <c r="A152" s="31" t="s">
        <v>52</v>
      </c>
      <c r="B152" s="30" t="s">
        <v>51</v>
      </c>
      <c r="C152" s="23">
        <f>SUM(D152:O152)</f>
        <v>10000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10000</v>
      </c>
      <c r="M152" s="23">
        <v>0</v>
      </c>
      <c r="N152" s="23">
        <v>0</v>
      </c>
      <c r="O152" s="23">
        <v>0</v>
      </c>
    </row>
    <row r="153" spans="1:15" x14ac:dyDescent="0.2">
      <c r="A153" s="31" t="s">
        <v>50</v>
      </c>
      <c r="B153" s="30" t="s">
        <v>49</v>
      </c>
      <c r="C153" s="23">
        <f>SUM(D153:O153)</f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</row>
    <row r="154" spans="1:15" x14ac:dyDescent="0.2">
      <c r="A154" s="31" t="s">
        <v>48</v>
      </c>
      <c r="B154" s="30" t="s">
        <v>47</v>
      </c>
      <c r="C154" s="23">
        <f>SUM(D154:O154)</f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</row>
    <row r="155" spans="1:15" x14ac:dyDescent="0.2">
      <c r="A155" s="31" t="s">
        <v>46</v>
      </c>
      <c r="B155" s="30" t="s">
        <v>45</v>
      </c>
      <c r="C155" s="23">
        <f>SUM(D155:O155)</f>
        <v>50000</v>
      </c>
      <c r="D155" s="23">
        <v>0</v>
      </c>
      <c r="E155" s="23">
        <v>0</v>
      </c>
      <c r="F155" s="23">
        <v>25000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25000</v>
      </c>
      <c r="N155" s="23">
        <v>0</v>
      </c>
      <c r="O155" s="23">
        <v>0</v>
      </c>
    </row>
    <row r="156" spans="1:15" x14ac:dyDescent="0.2">
      <c r="A156" s="31" t="s">
        <v>44</v>
      </c>
      <c r="B156" s="30" t="s">
        <v>43</v>
      </c>
      <c r="C156" s="23">
        <f>SUM(D156:O156)</f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</row>
    <row r="157" spans="1:15" x14ac:dyDescent="0.2">
      <c r="A157" s="31" t="s">
        <v>42</v>
      </c>
      <c r="B157" s="30" t="s">
        <v>41</v>
      </c>
      <c r="C157" s="23">
        <f>SUM(D157:O157)</f>
        <v>25000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25000</v>
      </c>
    </row>
    <row r="158" spans="1:15" x14ac:dyDescent="0.2">
      <c r="A158" s="31" t="s">
        <v>40</v>
      </c>
      <c r="B158" s="30" t="s">
        <v>39</v>
      </c>
      <c r="C158" s="23">
        <f>SUM(D158:O158)</f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</row>
    <row r="159" spans="1:15" x14ac:dyDescent="0.2">
      <c r="A159" s="31" t="s">
        <v>38</v>
      </c>
      <c r="B159" s="30" t="s">
        <v>37</v>
      </c>
      <c r="C159" s="23">
        <f>SUM(D159:O159)</f>
        <v>1600000</v>
      </c>
      <c r="D159" s="23">
        <v>0</v>
      </c>
      <c r="E159" s="23">
        <v>0</v>
      </c>
      <c r="F159" s="23">
        <v>0</v>
      </c>
      <c r="G159" s="23">
        <v>800000</v>
      </c>
      <c r="H159" s="23">
        <v>0</v>
      </c>
      <c r="I159" s="23">
        <v>0</v>
      </c>
      <c r="J159" s="23">
        <v>0</v>
      </c>
      <c r="K159" s="23">
        <v>0</v>
      </c>
      <c r="L159" s="23">
        <v>800000</v>
      </c>
      <c r="M159" s="23">
        <v>0</v>
      </c>
      <c r="N159" s="23">
        <v>0</v>
      </c>
      <c r="O159" s="23">
        <v>0</v>
      </c>
    </row>
    <row r="160" spans="1:15" x14ac:dyDescent="0.2">
      <c r="A160" s="31" t="s">
        <v>36</v>
      </c>
      <c r="B160" s="30" t="s">
        <v>35</v>
      </c>
      <c r="C160" s="23">
        <f>SUM(D160:O160)</f>
        <v>100000</v>
      </c>
      <c r="D160" s="23">
        <v>0</v>
      </c>
      <c r="E160" s="23">
        <v>0</v>
      </c>
      <c r="F160" s="23">
        <v>50000</v>
      </c>
      <c r="G160" s="23">
        <v>0</v>
      </c>
      <c r="H160" s="23">
        <v>0</v>
      </c>
      <c r="I160" s="23">
        <v>0</v>
      </c>
      <c r="J160" s="23">
        <v>0</v>
      </c>
      <c r="K160" s="23">
        <v>50000</v>
      </c>
      <c r="L160" s="23">
        <v>0</v>
      </c>
      <c r="M160" s="23">
        <v>0</v>
      </c>
      <c r="N160" s="23">
        <v>0</v>
      </c>
      <c r="O160" s="23">
        <v>0</v>
      </c>
    </row>
    <row r="161" spans="1:15" x14ac:dyDescent="0.2">
      <c r="A161" s="31" t="s">
        <v>34</v>
      </c>
      <c r="B161" s="30" t="s">
        <v>33</v>
      </c>
      <c r="C161" s="23">
        <f>SUM(D161:O161)</f>
        <v>2300000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1150000</v>
      </c>
      <c r="K161" s="23">
        <v>0</v>
      </c>
      <c r="L161" s="23">
        <v>0</v>
      </c>
      <c r="M161" s="23">
        <v>0</v>
      </c>
      <c r="N161" s="23">
        <v>1150000</v>
      </c>
      <c r="O161" s="23">
        <v>0</v>
      </c>
    </row>
    <row r="162" spans="1:15" x14ac:dyDescent="0.2">
      <c r="A162" s="31" t="s">
        <v>32</v>
      </c>
      <c r="B162" s="30" t="s">
        <v>31</v>
      </c>
      <c r="C162" s="23">
        <f>SUM(D162:O162)</f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</row>
    <row r="163" spans="1:15" x14ac:dyDescent="0.2">
      <c r="A163" s="31" t="s">
        <v>30</v>
      </c>
      <c r="B163" s="30" t="s">
        <v>29</v>
      </c>
      <c r="C163" s="23">
        <f>SUM(D163:O163)</f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</row>
    <row r="164" spans="1:15" x14ac:dyDescent="0.2">
      <c r="A164" s="31" t="s">
        <v>28</v>
      </c>
      <c r="B164" s="30" t="s">
        <v>27</v>
      </c>
      <c r="C164" s="23">
        <f>SUM(D164:O164)</f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 t="s">
        <v>26</v>
      </c>
    </row>
    <row r="165" spans="1:15" x14ac:dyDescent="0.2">
      <c r="A165" s="31" t="s">
        <v>25</v>
      </c>
      <c r="B165" s="30" t="s">
        <v>24</v>
      </c>
      <c r="C165" s="23">
        <f>SUM(D165:O165)</f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</row>
    <row r="166" spans="1:15" x14ac:dyDescent="0.2">
      <c r="A166" s="31" t="s">
        <v>23</v>
      </c>
      <c r="B166" s="30" t="s">
        <v>22</v>
      </c>
      <c r="C166" s="23">
        <f>SUM(D166:O166)</f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</row>
    <row r="167" spans="1:15" x14ac:dyDescent="0.2">
      <c r="A167" s="12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s="18" customFormat="1" x14ac:dyDescent="0.2">
      <c r="A168" s="21"/>
      <c r="B168" s="16" t="s">
        <v>21</v>
      </c>
      <c r="C168" s="15">
        <f>SUM(C152:C166)</f>
        <v>4085000</v>
      </c>
      <c r="D168" s="15">
        <f>SUM(D152:D166)</f>
        <v>0</v>
      </c>
      <c r="E168" s="15">
        <f>SUM(E152:E166)</f>
        <v>0</v>
      </c>
      <c r="F168" s="15">
        <f>SUM(F152:F166)</f>
        <v>75000</v>
      </c>
      <c r="G168" s="15">
        <f>SUM(G152:G166)</f>
        <v>800000</v>
      </c>
      <c r="H168" s="15">
        <f>SUM(H152:H166)</f>
        <v>0</v>
      </c>
      <c r="I168" s="15">
        <f>SUM(I152:I166)</f>
        <v>0</v>
      </c>
      <c r="J168" s="15">
        <f>SUM(J152:J166)</f>
        <v>1150000</v>
      </c>
      <c r="K168" s="15">
        <f>SUM(K152:K166)</f>
        <v>50000</v>
      </c>
      <c r="L168" s="15">
        <f>SUM(L152:L166)</f>
        <v>810000</v>
      </c>
      <c r="M168" s="15">
        <f>SUM(M152:M166)</f>
        <v>25000</v>
      </c>
      <c r="N168" s="15">
        <f>SUM(N152:N166)</f>
        <v>1150000</v>
      </c>
      <c r="O168" s="15">
        <f>SUM(O152:O166)</f>
        <v>25000</v>
      </c>
    </row>
    <row r="169" spans="1:15" s="18" customFormat="1" x14ac:dyDescent="0.2">
      <c r="A169" s="20"/>
      <c r="B169" s="19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x14ac:dyDescent="0.2">
      <c r="A170" s="25" t="s">
        <v>20</v>
      </c>
      <c r="B170" s="30" t="s">
        <v>19</v>
      </c>
      <c r="C170" s="23">
        <f>SUM(D170:O170)</f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</row>
    <row r="171" spans="1:15" x14ac:dyDescent="0.2">
      <c r="A171" s="25" t="s">
        <v>18</v>
      </c>
      <c r="B171" s="30" t="s">
        <v>17</v>
      </c>
      <c r="C171" s="23">
        <f>SUM(D171:O171)</f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</row>
    <row r="172" spans="1:15" x14ac:dyDescent="0.2">
      <c r="A172" s="25" t="s">
        <v>16</v>
      </c>
      <c r="B172" s="30" t="s">
        <v>15</v>
      </c>
      <c r="C172" s="23">
        <f>SUM(D172:O172)</f>
        <v>31900000</v>
      </c>
      <c r="D172" s="23">
        <v>0</v>
      </c>
      <c r="E172" s="23">
        <v>2900000</v>
      </c>
      <c r="F172" s="23">
        <v>2900000</v>
      </c>
      <c r="G172" s="23">
        <v>2900000</v>
      </c>
      <c r="H172" s="23">
        <v>2900000</v>
      </c>
      <c r="I172" s="23">
        <v>2900000</v>
      </c>
      <c r="J172" s="23">
        <v>2900000</v>
      </c>
      <c r="K172" s="23">
        <v>2900000</v>
      </c>
      <c r="L172" s="23">
        <v>2900000</v>
      </c>
      <c r="M172" s="23">
        <v>2900000</v>
      </c>
      <c r="N172" s="23">
        <v>2900000</v>
      </c>
      <c r="O172" s="23">
        <v>2900000</v>
      </c>
    </row>
    <row r="173" spans="1:15" x14ac:dyDescent="0.2">
      <c r="A173" s="25" t="s">
        <v>14</v>
      </c>
      <c r="B173" s="30" t="s">
        <v>13</v>
      </c>
      <c r="C173" s="23">
        <f>SUM(D173:O173)</f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</row>
    <row r="174" spans="1:15" x14ac:dyDescent="0.2">
      <c r="A174" s="25" t="s">
        <v>12</v>
      </c>
      <c r="B174" s="30" t="s">
        <v>10</v>
      </c>
      <c r="C174" s="23">
        <f>SUM(D174:O174)</f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</row>
    <row r="175" spans="1:15" x14ac:dyDescent="0.2">
      <c r="A175" s="25" t="s">
        <v>11</v>
      </c>
      <c r="B175" s="30" t="s">
        <v>10</v>
      </c>
      <c r="C175" s="23">
        <f>SUM(D175:O175)</f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</row>
    <row r="176" spans="1:15" x14ac:dyDescent="0.2">
      <c r="A176" s="25" t="s">
        <v>9</v>
      </c>
      <c r="B176" s="30" t="s">
        <v>8</v>
      </c>
      <c r="C176" s="23">
        <f>SUM(D176:O176)</f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</row>
    <row r="177" spans="1:15" x14ac:dyDescent="0.2">
      <c r="A177" s="12"/>
      <c r="B177" s="22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s="18" customFormat="1" x14ac:dyDescent="0.2">
      <c r="A178" s="21"/>
      <c r="B178" s="16" t="s">
        <v>7</v>
      </c>
      <c r="C178" s="15">
        <f>SUM(C170:C176)</f>
        <v>31900000</v>
      </c>
      <c r="D178" s="15">
        <f>SUM(D170:D176)</f>
        <v>0</v>
      </c>
      <c r="E178" s="15">
        <f>SUM(E170:E176)</f>
        <v>2900000</v>
      </c>
      <c r="F178" s="15">
        <f>SUM(F170:F176)</f>
        <v>2900000</v>
      </c>
      <c r="G178" s="15">
        <f>SUM(G170:G176)</f>
        <v>2900000</v>
      </c>
      <c r="H178" s="15">
        <f>SUM(H170:H176)</f>
        <v>2900000</v>
      </c>
      <c r="I178" s="15">
        <f>SUM(I170:I176)</f>
        <v>2900000</v>
      </c>
      <c r="J178" s="15">
        <f>SUM(J170:J176)</f>
        <v>2900000</v>
      </c>
      <c r="K178" s="15">
        <f>SUM(K170:K176)</f>
        <v>2900000</v>
      </c>
      <c r="L178" s="15">
        <f>SUM(L170:L176)</f>
        <v>2900000</v>
      </c>
      <c r="M178" s="15">
        <f>SUM(M170:M176)</f>
        <v>2900000</v>
      </c>
      <c r="N178" s="15">
        <f>SUM(N170:N176)</f>
        <v>2900000</v>
      </c>
      <c r="O178" s="15">
        <f>SUM(O170:O176)</f>
        <v>2900000</v>
      </c>
    </row>
    <row r="179" spans="1:15" s="18" customFormat="1" x14ac:dyDescent="0.2">
      <c r="A179" s="20"/>
      <c r="B179" s="19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x14ac:dyDescent="0.2">
      <c r="A180" s="25" t="s">
        <v>6</v>
      </c>
      <c r="B180" s="24" t="s">
        <v>5</v>
      </c>
      <c r="C180" s="23">
        <f>SUM(D180:O180)</f>
        <v>0</v>
      </c>
      <c r="D180" s="29">
        <v>0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</row>
    <row r="181" spans="1:15" x14ac:dyDescent="0.2">
      <c r="A181" s="28"/>
      <c r="B181" s="22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s="18" customFormat="1" x14ac:dyDescent="0.2">
      <c r="A182" s="27"/>
      <c r="B182" s="16" t="s">
        <v>4</v>
      </c>
      <c r="C182" s="15">
        <f>+C180</f>
        <v>0</v>
      </c>
      <c r="D182" s="15">
        <f>+D180</f>
        <v>0</v>
      </c>
      <c r="E182" s="15">
        <f>+E180</f>
        <v>0</v>
      </c>
      <c r="F182" s="15">
        <f>+F180</f>
        <v>0</v>
      </c>
      <c r="G182" s="15">
        <f>+G180</f>
        <v>0</v>
      </c>
      <c r="H182" s="15">
        <f>+H180</f>
        <v>0</v>
      </c>
      <c r="I182" s="15">
        <f>+I180</f>
        <v>0</v>
      </c>
      <c r="J182" s="15">
        <f>+J180</f>
        <v>0</v>
      </c>
      <c r="K182" s="15">
        <f>+K180</f>
        <v>0</v>
      </c>
      <c r="L182" s="15">
        <f>+L180</f>
        <v>0</v>
      </c>
      <c r="M182" s="15">
        <f>+M180</f>
        <v>0</v>
      </c>
      <c r="N182" s="15">
        <f>+N180</f>
        <v>0</v>
      </c>
      <c r="O182" s="15">
        <f>+O180</f>
        <v>0</v>
      </c>
    </row>
    <row r="183" spans="1:15" s="18" customFormat="1" x14ac:dyDescent="0.2">
      <c r="A183" s="26"/>
      <c r="B183" s="19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x14ac:dyDescent="0.2">
      <c r="A184" s="25" t="s">
        <v>3</v>
      </c>
      <c r="B184" s="24" t="s">
        <v>2</v>
      </c>
      <c r="C184" s="23">
        <f>SUM(D184:O184)</f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</row>
    <row r="185" spans="1:15" x14ac:dyDescent="0.2">
      <c r="A185" s="12"/>
      <c r="B185" s="22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s="18" customFormat="1" x14ac:dyDescent="0.2">
      <c r="A186" s="21"/>
      <c r="B186" s="16" t="s">
        <v>1</v>
      </c>
      <c r="C186" s="15">
        <f>+C184</f>
        <v>0</v>
      </c>
      <c r="D186" s="15">
        <f>+D184</f>
        <v>0</v>
      </c>
      <c r="E186" s="15">
        <f>+E184</f>
        <v>0</v>
      </c>
      <c r="F186" s="15">
        <f>+F184</f>
        <v>0</v>
      </c>
      <c r="G186" s="15">
        <f>+G184</f>
        <v>0</v>
      </c>
      <c r="H186" s="15">
        <f>+H184</f>
        <v>0</v>
      </c>
      <c r="I186" s="15">
        <f>+I184</f>
        <v>0</v>
      </c>
      <c r="J186" s="15">
        <f>+J184</f>
        <v>0</v>
      </c>
      <c r="K186" s="15">
        <f>+K184</f>
        <v>0</v>
      </c>
      <c r="L186" s="15">
        <f>+L184</f>
        <v>0</v>
      </c>
      <c r="M186" s="15">
        <f>+M184</f>
        <v>0</v>
      </c>
      <c r="N186" s="15">
        <f>+N184</f>
        <v>0</v>
      </c>
      <c r="O186" s="15">
        <f>+O184</f>
        <v>0</v>
      </c>
    </row>
    <row r="187" spans="1:15" s="18" customFormat="1" x14ac:dyDescent="0.2">
      <c r="A187" s="20"/>
      <c r="B187" s="19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x14ac:dyDescent="0.2">
      <c r="A188" s="17"/>
      <c r="B188" s="16" t="s">
        <v>0</v>
      </c>
      <c r="C188" s="15">
        <f>+C40+C82+C140+C150+C168+C178+C182+C186</f>
        <v>136485815.37183332</v>
      </c>
      <c r="D188" s="15">
        <f>+D40+D82+D140+D150+D168+D178+D182+D186</f>
        <v>6903818.2170000002</v>
      </c>
      <c r="E188" s="15">
        <f>+E40+E82+E140+E150+E168+E178+E182+E186</f>
        <v>10451163.217</v>
      </c>
      <c r="F188" s="15">
        <f>+F40+F82+F140+F150+F168+F178+F182+F186</f>
        <v>11910270.024333334</v>
      </c>
      <c r="G188" s="15">
        <f>+G40+G82+G140+G150+G168+G178+G182+G186</f>
        <v>11037493.217</v>
      </c>
      <c r="H188" s="15">
        <f>+H40+H82+H140+H150+H168+H178+H182+H186</f>
        <v>12197118.217</v>
      </c>
      <c r="I188" s="15">
        <f>+I40+I82+I140+I150+I168+I178+I182+I186</f>
        <v>11492689.361000001</v>
      </c>
      <c r="J188" s="15">
        <f>+J40+J82+J140+J150+J168+J178+J182+J186</f>
        <v>11126418.217</v>
      </c>
      <c r="K188" s="15">
        <f>+K40+K82+K140+K150+K168+K178+K182+K186</f>
        <v>9833363.2170000002</v>
      </c>
      <c r="L188" s="15">
        <f>+L40+L82+L140+L150+L168+L178+L182+L186</f>
        <v>11101193.217</v>
      </c>
      <c r="M188" s="15">
        <f>+M40+M82+M140+M150+M168+M178+M182+M186</f>
        <v>9816593.2170000002</v>
      </c>
      <c r="N188" s="15">
        <f>+N40+N82+N140+N150+N168+N178+N182+N186</f>
        <v>11380943.887</v>
      </c>
      <c r="O188" s="15">
        <f>+O40+O82+O140+O150+O168+O178+O182+O186</f>
        <v>19234751.363499999</v>
      </c>
    </row>
    <row r="189" spans="1:15" x14ac:dyDescent="0.2">
      <c r="A189" s="12"/>
      <c r="B189" s="11"/>
      <c r="C189" s="10"/>
      <c r="D189" s="13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x14ac:dyDescent="0.2">
      <c r="A190" s="12"/>
      <c r="B190" s="11"/>
      <c r="D190" s="13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x14ac:dyDescent="0.2">
      <c r="A191" s="12"/>
      <c r="B191" s="11"/>
      <c r="D191" s="13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2">
      <c r="A192" s="12"/>
      <c r="B192" s="11"/>
      <c r="D192" s="13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2">
      <c r="A193" s="12"/>
      <c r="B193" s="11"/>
      <c r="D193" s="13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x14ac:dyDescent="0.2">
      <c r="A194" s="12"/>
      <c r="B194" s="11"/>
      <c r="C194" s="10"/>
      <c r="D194" s="13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">
      <c r="A195" s="12"/>
      <c r="B195" s="11"/>
      <c r="C195" s="10"/>
      <c r="D195" s="13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2">
      <c r="A196" s="12"/>
      <c r="B196" s="11"/>
      <c r="C196" s="10"/>
      <c r="D196" s="13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x14ac:dyDescent="0.2">
      <c r="A197" s="12"/>
      <c r="B197" s="11"/>
      <c r="C197" s="10"/>
      <c r="D197" s="13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x14ac:dyDescent="0.2">
      <c r="A198" s="12"/>
      <c r="B198" s="11"/>
      <c r="C198" s="10"/>
      <c r="D198" s="13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2">
      <c r="A199" s="12"/>
      <c r="B199" s="11"/>
      <c r="C199" s="10"/>
      <c r="D199" s="13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x14ac:dyDescent="0.2">
      <c r="A200" s="12"/>
      <c r="B200" s="11"/>
      <c r="C200" s="10"/>
      <c r="D200" s="13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2">
      <c r="A201" s="12"/>
      <c r="B201" s="11"/>
      <c r="C201" s="10"/>
      <c r="D201" s="13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x14ac:dyDescent="0.2">
      <c r="A202" s="12"/>
      <c r="B202" s="11"/>
      <c r="C202" s="10"/>
      <c r="D202" s="13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">
      <c r="A203" s="12"/>
      <c r="B203" s="11"/>
      <c r="C203" s="10"/>
      <c r="D203" s="13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2">
      <c r="A204" s="12"/>
      <c r="B204" s="11"/>
      <c r="C204" s="10"/>
      <c r="D204" s="13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x14ac:dyDescent="0.2">
      <c r="A205" s="12"/>
      <c r="B205" s="11"/>
      <c r="C205" s="10"/>
      <c r="D205" s="13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x14ac:dyDescent="0.2">
      <c r="A206" s="12"/>
      <c r="B206" s="11"/>
      <c r="C206" s="14"/>
      <c r="D206" s="13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x14ac:dyDescent="0.2">
      <c r="A207" s="12"/>
      <c r="B207" s="11"/>
      <c r="C207" s="10"/>
      <c r="D207" s="13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x14ac:dyDescent="0.2">
      <c r="A208" s="12"/>
      <c r="B208" s="11"/>
      <c r="C208" s="10"/>
      <c r="D208" s="13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x14ac:dyDescent="0.2">
      <c r="A209" s="12"/>
      <c r="B209" s="11"/>
      <c r="C209" s="10"/>
      <c r="D209" s="13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2">
      <c r="A210" s="12"/>
      <c r="B210" s="11"/>
      <c r="C210" s="10"/>
      <c r="D210" s="13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2">
      <c r="A211" s="12"/>
      <c r="B211" s="11"/>
      <c r="C211" s="10"/>
      <c r="D211" s="13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x14ac:dyDescent="0.2">
      <c r="A212" s="12"/>
      <c r="B212" s="11"/>
      <c r="C212" s="10"/>
      <c r="D212" s="13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x14ac:dyDescent="0.2">
      <c r="A213" s="12"/>
      <c r="B213" s="11"/>
      <c r="C213" s="10"/>
      <c r="D213" s="13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2">
      <c r="A214" s="12"/>
      <c r="B214" s="11"/>
      <c r="C214" s="10"/>
      <c r="D214" s="13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2">
      <c r="A215" s="12"/>
      <c r="B215" s="11"/>
      <c r="C215" s="10"/>
      <c r="D215" s="13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2">
      <c r="A216" s="12"/>
      <c r="B216" s="11"/>
      <c r="C216" s="10"/>
      <c r="D216" s="13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x14ac:dyDescent="0.2">
      <c r="A217" s="12"/>
      <c r="B217" s="11"/>
      <c r="C217" s="10"/>
      <c r="D217" s="13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x14ac:dyDescent="0.2">
      <c r="A218" s="12"/>
      <c r="B218" s="11"/>
      <c r="C218" s="10"/>
      <c r="D218" s="13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">
      <c r="A219" s="12"/>
      <c r="B219" s="11"/>
      <c r="C219" s="10"/>
      <c r="D219" s="13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2">
      <c r="A220" s="12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x14ac:dyDescent="0.2">
      <c r="A221" s="12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s="4" customFormat="1" x14ac:dyDescent="0.25">
      <c r="A222" s="9"/>
      <c r="B222" s="9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s="4" customFormat="1" x14ac:dyDescent="0.25">
      <c r="B223" s="7"/>
      <c r="C223" s="5"/>
      <c r="D223" s="5"/>
      <c r="E223" s="6"/>
      <c r="F223" s="6"/>
      <c r="G223" s="5"/>
      <c r="H223" s="5"/>
      <c r="I223" s="5"/>
      <c r="J223" s="5"/>
      <c r="K223" s="5"/>
      <c r="L223" s="5"/>
      <c r="M223" s="5"/>
      <c r="N223" s="5"/>
      <c r="O223" s="5"/>
    </row>
  </sheetData>
  <mergeCells count="19">
    <mergeCell ref="A222:B222"/>
    <mergeCell ref="C222:F222"/>
    <mergeCell ref="G222:O222"/>
    <mergeCell ref="J9:J10"/>
    <mergeCell ref="K9:K10"/>
    <mergeCell ref="L9:L10"/>
    <mergeCell ref="M9:M10"/>
    <mergeCell ref="N9:N10"/>
    <mergeCell ref="O9:O10"/>
    <mergeCell ref="E4:I4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7.874015748031496E-2" right="0.19685039370078741" top="0.43307086614173229" bottom="0.31496062992125984" header="0.19685039370078741" footer="0.15748031496062992"/>
  <pageSetup scale="45" orientation="landscape" horizontalDpi="4294967293" r:id="rId1"/>
  <headerFooter alignWithMargins="0">
    <oddFooter>&amp;C&amp;P/&amp;N</oddFooter>
  </headerFooter>
  <rowBreaks count="4" manualBreakCount="4">
    <brk id="40" max="14" man="1"/>
    <brk id="82" max="14" man="1"/>
    <brk id="120" max="14" man="1"/>
    <brk id="15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 EG DIC24 ok</vt:lpstr>
      <vt:lpstr>'2025 EG DIC24 ok'!Área_de_impresión</vt:lpstr>
      <vt:lpstr>'2025 EG DIC24 ok'!Títulos_a_imprimir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Vicentico Flores Marin</dc:creator>
  <cp:lastModifiedBy>Vicentico Flores Marin</cp:lastModifiedBy>
  <dcterms:created xsi:type="dcterms:W3CDTF">2024-12-27T17:31:34Z</dcterms:created>
  <dcterms:modified xsi:type="dcterms:W3CDTF">2024-12-27T17:32:02Z</dcterms:modified>
</cp:coreProperties>
</file>